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ucr.sharepoint.com/teams/RPB/Shared Documents/General/RPB/Oracle Budget/Smartview Upload Backup/ITFs/FY25/09 MAR/Journal/"/>
    </mc:Choice>
  </mc:AlternateContent>
  <xr:revisionPtr revIDLastSave="0" documentId="8_{DDB18CBC-3B2E-460F-BCC0-498679EABE89}" xr6:coauthVersionLast="47" xr6:coauthVersionMax="47" xr10:uidLastSave="{00000000-0000-0000-0000-000000000000}"/>
  <bookViews>
    <workbookView xWindow="-108" yWindow="-108" windowWidth="23256" windowHeight="12576" xr2:uid="{3674360A-E906-44E6-9D88-E0A4BCDE0DB9}"/>
  </bookViews>
  <sheets>
    <sheet name="Report For Distribution" sheetId="1" r:id="rId1"/>
  </sheets>
  <externalReferences>
    <externalReference r:id="rId2"/>
  </externalReferences>
  <definedNames>
    <definedName name="_xlnm._FilterDatabase" localSheetId="0" hidden="1">'Report For Distribution'!$A$1:$Q$9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1" l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38" i="1" s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37" i="1" s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36" i="1" s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35" i="1" s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30" i="1" s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29" i="1" s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28" i="1" s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27" i="1" s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22" i="1" s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21" i="1" s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20" i="1" s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19" i="1" s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14" i="1" s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13" i="1" s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12" i="1" s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11" i="1" s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6" i="1" s="1"/>
  <c r="C6" i="1"/>
  <c r="B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5" i="1" s="1"/>
  <c r="C5" i="1"/>
  <c r="B5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4" i="1" s="1"/>
  <c r="C4" i="1"/>
  <c r="B4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A3" i="1" s="1"/>
  <c r="C3" i="1"/>
  <c r="B3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<sst xmlns="http://schemas.openxmlformats.org/spreadsheetml/2006/main" count="17" uniqueCount="17">
  <si>
    <t>Org</t>
  </si>
  <si>
    <t>Ledger</t>
  </si>
  <si>
    <t>Account Level E</t>
  </si>
  <si>
    <t>Dept</t>
  </si>
  <si>
    <t>Fund Level D</t>
  </si>
  <si>
    <t>Function</t>
  </si>
  <si>
    <t>Program</t>
  </si>
  <si>
    <t>Flex1</t>
  </si>
  <si>
    <t>Flex2</t>
  </si>
  <si>
    <t>Project</t>
  </si>
  <si>
    <t>Descr</t>
  </si>
  <si>
    <t>Budget</t>
  </si>
  <si>
    <t>Trans Date</t>
  </si>
  <si>
    <t>Doc#</t>
  </si>
  <si>
    <t>Campus</t>
  </si>
  <si>
    <t>ITF Month</t>
  </si>
  <si>
    <t>Explanation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</si>
</sst>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/>
    <xf numFmtId="40" fontId="2" fillId="2" borderId="1" xfId="1" applyNumberFormat="1" applyFont="1" applyFill="1" applyBorder="1"/>
    <xf numFmtId="0" fontId="2" fillId="0" borderId="0" xfId="0" applyFont="1"/>
    <xf numFmtId="4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365ucr.sharepoint.com/teams/RPB/Shared%20Documents/General/RPB/Oracle%20Budget/Smartview%20Upload%20Backup/ITFs/FY25/09%20MAR/Journal/March%202025%20ITF%20Journal%20-%20Final%20(JD).xlsx" TargetMode="External"/><Relationship Id="rId1" Type="http://schemas.openxmlformats.org/officeDocument/2006/relationships/externalLinkPath" Target="March%202025%20ITF%20Journal%20-%20Final%20(J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ense Claims"/>
      <sheetName val="Report For Distribution"/>
      <sheetName val="BEA Details"/>
      <sheetName val="For Upload"/>
      <sheetName val="Accounting Journal - w Notes"/>
      <sheetName val="Accounting Journal -Reformatted"/>
      <sheetName val="Reformatted"/>
      <sheetName val="ITF File"/>
      <sheetName val="GL File Specs and Instructions"/>
      <sheetName val="Org Table"/>
    </sheetNames>
    <sheetDataSet>
      <sheetData sheetId="0"/>
      <sheetData sheetId="1"/>
      <sheetData sheetId="2"/>
      <sheetData sheetId="3"/>
      <sheetData sheetId="4">
        <row r="2">
          <cell r="C2" t="str">
            <v>Temp</v>
          </cell>
          <cell r="D2" t="str">
            <v>BC75</v>
          </cell>
          <cell r="E2" t="str">
            <v>A01101</v>
          </cell>
          <cell r="F2" t="str">
            <v>69761</v>
          </cell>
          <cell r="G2">
            <v>44</v>
          </cell>
          <cell r="H2" t="str">
            <v>000</v>
          </cell>
          <cell r="I2" t="str">
            <v>D01057UCOP</v>
          </cell>
          <cell r="J2" t="str">
            <v>F0012358</v>
          </cell>
          <cell r="K2" t="str">
            <v>No Project</v>
          </cell>
          <cell r="L2">
            <v>1692.15</v>
          </cell>
          <cell r="N2" t="str">
            <v>03/17/25</v>
          </cell>
          <cell r="O2" t="str">
            <v xml:space="preserve">MCA S001262                   </v>
          </cell>
          <cell r="P2" t="str">
            <v>S1956</v>
          </cell>
          <cell r="Q2" t="str">
            <v>UCSB</v>
          </cell>
          <cell r="R2" t="str">
            <v>March</v>
          </cell>
          <cell r="S2" t="str">
            <v xml:space="preserve">UCSB MCA S-001262 (RETURN) Returning unspent balance on MCA S-001262, UCSB PI David Patterson. Prime UC Lab Fees LFR20-653698.Project Title Enabling Scalable Quantum Computing.                                                                          </v>
          </cell>
        </row>
        <row r="6">
          <cell r="C6" t="str">
            <v>Temp</v>
          </cell>
          <cell r="D6" t="str">
            <v>BC75</v>
          </cell>
          <cell r="E6" t="str">
            <v>A02494</v>
          </cell>
          <cell r="F6" t="str">
            <v>19900</v>
          </cell>
          <cell r="G6">
            <v>44</v>
          </cell>
          <cell r="H6" t="str">
            <v>000</v>
          </cell>
          <cell r="I6" t="str">
            <v>No Flex1</v>
          </cell>
          <cell r="J6" t="str">
            <v>No Flex2</v>
          </cell>
          <cell r="K6" t="str">
            <v>No Project</v>
          </cell>
          <cell r="L6">
            <v>-3500</v>
          </cell>
          <cell r="N6" t="str">
            <v>03/13/25</v>
          </cell>
          <cell r="O6" t="str">
            <v xml:space="preserve">Jacobo Sefami SGCT2           </v>
          </cell>
          <cell r="P6" t="str">
            <v>S2532</v>
          </cell>
          <cell r="Q6" t="str">
            <v>UCI</v>
          </cell>
          <cell r="R6" t="str">
            <v>March</v>
          </cell>
          <cell r="S6" t="str">
            <v xml:space="preserve">Jacobo Sefami UC Alianza MX award SGCT25SS-07 Small Grant for Conferences &amp; Travel UCR to UCI Jacobo Sefami UC Alianza MX award SGCT25SS-07 Small Grant for Conferences &amp; Travel                                                                          </v>
          </cell>
        </row>
        <row r="10">
          <cell r="C10" t="str">
            <v>Temp</v>
          </cell>
          <cell r="D10" t="str">
            <v>BC75</v>
          </cell>
          <cell r="E10" t="str">
            <v>A02494</v>
          </cell>
          <cell r="F10" t="str">
            <v>19900</v>
          </cell>
          <cell r="G10">
            <v>44</v>
          </cell>
          <cell r="H10" t="str">
            <v>000</v>
          </cell>
          <cell r="I10" t="str">
            <v>No Flex1</v>
          </cell>
          <cell r="J10" t="str">
            <v>No Flex2</v>
          </cell>
          <cell r="K10" t="str">
            <v>No Project</v>
          </cell>
          <cell r="L10">
            <v>-4000</v>
          </cell>
          <cell r="N10" t="str">
            <v>03/05/25</v>
          </cell>
          <cell r="O10" t="str">
            <v xml:space="preserve">Robert Mckee Irwin            </v>
          </cell>
          <cell r="P10" t="str">
            <v>S2534</v>
          </cell>
          <cell r="Q10" t="str">
            <v>UCD</v>
          </cell>
          <cell r="R10" t="str">
            <v>March</v>
          </cell>
          <cell r="S10" t="str">
            <v xml:space="preserve">Robert Mckee Irwin UC Alianza MX award SGCT25SS-06 Small Grant for Conferences &amp; Travel UCR to UCD Robert Mckee Irwin UC Alianza MX award SGCT25SS-06 Small Grant for Conferences &amp; Travel                                                                </v>
          </cell>
        </row>
        <row r="14">
          <cell r="C14" t="str">
            <v>Temp</v>
          </cell>
          <cell r="D14" t="str">
            <v>BC75</v>
          </cell>
          <cell r="E14" t="str">
            <v>A01383</v>
          </cell>
          <cell r="F14" t="str">
            <v>19900</v>
          </cell>
          <cell r="G14">
            <v>43</v>
          </cell>
          <cell r="H14" t="str">
            <v>000</v>
          </cell>
          <cell r="I14" t="str">
            <v xml:space="preserve">D01144AGSC                                                  </v>
          </cell>
          <cell r="J14" t="str">
            <v>No Flex2</v>
          </cell>
          <cell r="K14" t="str">
            <v>No Project</v>
          </cell>
          <cell r="L14">
            <v>2000</v>
          </cell>
          <cell r="N14" t="str">
            <v>03/05/25</v>
          </cell>
          <cell r="O14" t="str">
            <v xml:space="preserve">2025 AGS Conference           </v>
          </cell>
          <cell r="P14" t="str">
            <v>S2538</v>
          </cell>
          <cell r="Q14" t="str">
            <v>UCSF</v>
          </cell>
          <cell r="R14" t="str">
            <v>March</v>
          </cell>
          <cell r="S14" t="str">
            <v xml:space="preserve">UCSF Transfer to UCR UCSF Graduate Division support to UCR for 2025 AGS Conference                                                                                                                                                                        </v>
          </cell>
        </row>
        <row r="18">
          <cell r="C18" t="str">
            <v>Temp</v>
          </cell>
          <cell r="D18" t="str">
            <v>BC75</v>
          </cell>
          <cell r="E18" t="str">
            <v>A01664</v>
          </cell>
          <cell r="F18" t="str">
            <v>69085</v>
          </cell>
          <cell r="G18">
            <v>44</v>
          </cell>
          <cell r="H18" t="str">
            <v>000</v>
          </cell>
          <cell r="I18" t="str">
            <v>D01013CS04</v>
          </cell>
          <cell r="J18" t="str">
            <v>F0465550</v>
          </cell>
          <cell r="K18" t="str">
            <v>No Project</v>
          </cell>
          <cell r="L18">
            <v>38643.5</v>
          </cell>
          <cell r="N18" t="str">
            <v>03/06/25</v>
          </cell>
          <cell r="O18" t="str">
            <v xml:space="preserve">F:UCI                         </v>
          </cell>
          <cell r="P18" t="str">
            <v>S2546</v>
          </cell>
          <cell r="Q18" t="str">
            <v>UCI</v>
          </cell>
          <cell r="R18" t="str">
            <v>March</v>
          </cell>
          <cell r="S18" t="str">
            <v xml:space="preserve">ITF UCI to UCR M23PR5992, Sub 2023-1917 Year 3 PI Dr. McMullin ruben.fierro@ucr.edu hperaza@hs.uci.edu                                                                                                                                                    </v>
          </cell>
        </row>
        <row r="22">
          <cell r="C22" t="str">
            <v>Temp</v>
          </cell>
          <cell r="D22" t="str">
            <v>BC75</v>
          </cell>
          <cell r="E22" t="str">
            <v>A02494</v>
          </cell>
          <cell r="F22" t="str">
            <v>19900</v>
          </cell>
          <cell r="G22">
            <v>44</v>
          </cell>
          <cell r="H22" t="str">
            <v>000</v>
          </cell>
          <cell r="I22" t="str">
            <v>No Flex1</v>
          </cell>
          <cell r="J22" t="str">
            <v>No Flex2</v>
          </cell>
          <cell r="K22" t="str">
            <v>No Project</v>
          </cell>
          <cell r="L22">
            <v>-50000</v>
          </cell>
          <cell r="N22" t="str">
            <v>03/13/25</v>
          </cell>
          <cell r="O22" t="str">
            <v xml:space="preserve">Ra l Hinojosa SPECU           </v>
          </cell>
          <cell r="P22" t="str">
            <v>S2569</v>
          </cell>
          <cell r="Q22" t="str">
            <v>UCLA</v>
          </cell>
          <cell r="R22" t="str">
            <v>March</v>
          </cell>
          <cell r="S22" t="str">
            <v xml:space="preserve">Ra l Hinojosa UC Alianza MX award SPECUCMX24-02 Joint Funds UCR to UCLA Ra l Hinojosa UC Alianza MX award SPECUCMX24-02 Joint Funds                                                                                                                       </v>
          </cell>
        </row>
        <row r="26">
          <cell r="C26" t="str">
            <v>Temp</v>
          </cell>
          <cell r="D26" t="str">
            <v>BC75</v>
          </cell>
          <cell r="E26" t="str">
            <v>A01665</v>
          </cell>
          <cell r="F26" t="str">
            <v>69085</v>
          </cell>
          <cell r="G26">
            <v>40</v>
          </cell>
          <cell r="H26" t="str">
            <v>000</v>
          </cell>
          <cell r="I26" t="str">
            <v>D01019AASG</v>
          </cell>
          <cell r="J26" t="str">
            <v>F0008160</v>
          </cell>
          <cell r="K26" t="str">
            <v>No Project</v>
          </cell>
          <cell r="L26">
            <v>1600</v>
          </cell>
          <cell r="N26" t="str">
            <v>03/11/25</v>
          </cell>
          <cell r="O26" t="str">
            <v xml:space="preserve">UCOP A. Dubcovsky r           </v>
          </cell>
          <cell r="P26" t="str">
            <v>S2578</v>
          </cell>
          <cell r="Q26" t="str">
            <v>UCOP</v>
          </cell>
          <cell r="R26" t="str">
            <v>March</v>
          </cell>
          <cell r="S26" t="str">
            <v xml:space="preserve">Research support for EDIT member. RITM0474465. COA: 20555-69085-6011010-780055-432-000 Professor Alejandra Dubcovsky is serving as member for EDIT, Editorial, FY 24-25. UCOP Contact: Tenneh.Fallah@ucop.edu                                             </v>
          </cell>
        </row>
        <row r="30">
          <cell r="C30" t="str">
            <v>Temp</v>
          </cell>
          <cell r="D30" t="str">
            <v>BC75</v>
          </cell>
          <cell r="E30" t="str">
            <v>A01864</v>
          </cell>
          <cell r="F30" t="str">
            <v>69085</v>
          </cell>
          <cell r="G30">
            <v>44</v>
          </cell>
          <cell r="H30" t="str">
            <v>000</v>
          </cell>
          <cell r="I30" t="str">
            <v>D01053RSF1</v>
          </cell>
          <cell r="J30" t="str">
            <v>F0008657</v>
          </cell>
          <cell r="K30" t="str">
            <v>No Project</v>
          </cell>
          <cell r="L30">
            <v>2000</v>
          </cell>
          <cell r="N30" t="str">
            <v>03/11/25</v>
          </cell>
          <cell r="O30" t="str">
            <v xml:space="preserve">Research support fo           </v>
          </cell>
          <cell r="P30" t="str">
            <v>S2582</v>
          </cell>
          <cell r="Q30" t="str">
            <v>UCOP</v>
          </cell>
          <cell r="R30" t="str">
            <v>March</v>
          </cell>
          <cell r="S30" t="str">
            <v xml:space="preserve">Research support for ACSCOTI chair RITM0474433. COA: 20555-69085-6011010-780055-432-000 Professor David Volz is serving as chair for ACSCOTI, Academic Council Special Committee on Transfer Issues, FY 24-25. UCOP Contact: Tenneh.Fallah@ucop.edu       </v>
          </cell>
        </row>
        <row r="34">
          <cell r="C34" t="str">
            <v>Temp</v>
          </cell>
          <cell r="D34" t="str">
            <v>BC75</v>
          </cell>
          <cell r="E34" t="str">
            <v>A02069</v>
          </cell>
          <cell r="F34" t="str">
            <v>19961</v>
          </cell>
          <cell r="G34">
            <v>62</v>
          </cell>
          <cell r="H34" t="str">
            <v>000</v>
          </cell>
          <cell r="I34" t="str">
            <v>No Flex1</v>
          </cell>
          <cell r="J34" t="str">
            <v>No Flex2</v>
          </cell>
          <cell r="K34" t="str">
            <v>No Project</v>
          </cell>
          <cell r="L34">
            <v>50000</v>
          </cell>
          <cell r="N34" t="str">
            <v>03/12/25</v>
          </cell>
          <cell r="O34" t="str">
            <v xml:space="preserve">CCSRP                         </v>
          </cell>
          <cell r="P34" t="str">
            <v>S2591</v>
          </cell>
          <cell r="Q34" t="str">
            <v>UCOP</v>
          </cell>
          <cell r="R34" t="str">
            <v>March</v>
          </cell>
          <cell r="S34" t="str">
            <v>2024-25 CSMP 1X Computer Science Funding (OTCSF) for the CSP Climate &amp; Computer Science Regional Partnership RITM0475469. 20515-D9961-2532200-780055-621 *NO FINANCIAL JRNL NEEDED. CLAIM THROUGH REIMBURSEMENT* TO UCR: Per the CA State Budget A ct of 2</v>
          </cell>
        </row>
        <row r="36">
          <cell r="C36" t="str">
            <v>Temp</v>
          </cell>
          <cell r="D36" t="str">
            <v>BC75</v>
          </cell>
          <cell r="E36" t="str">
            <v>A02494</v>
          </cell>
          <cell r="F36" t="str">
            <v>19900</v>
          </cell>
          <cell r="G36">
            <v>44</v>
          </cell>
          <cell r="H36" t="str">
            <v>000</v>
          </cell>
          <cell r="I36" t="str">
            <v>No Flex1</v>
          </cell>
          <cell r="J36" t="str">
            <v>No Flex2</v>
          </cell>
          <cell r="K36" t="str">
            <v>No Project</v>
          </cell>
          <cell r="L36">
            <v>-25000</v>
          </cell>
          <cell r="N36" t="str">
            <v>03/13/25</v>
          </cell>
          <cell r="O36" t="str">
            <v xml:space="preserve">Seif El-Nasr UABCUC           </v>
          </cell>
          <cell r="P36" t="str">
            <v>S2597</v>
          </cell>
          <cell r="Q36" t="str">
            <v>UCSC</v>
          </cell>
          <cell r="R36" t="str">
            <v>March</v>
          </cell>
          <cell r="S36" t="str">
            <v xml:space="preserve">Magy Seif El-Nasr / Elin Carstensdottir UC Alianza MX award UABCUCMX25-02 Joint Funds UCR to UCSC Magy Seif El-Nasr / Elin Carstensdottir UC Alianza MX award UABCUCMX25-02 Joint Funds                                                                   </v>
          </cell>
        </row>
        <row r="40">
          <cell r="C40" t="str">
            <v>Temp</v>
          </cell>
          <cell r="D40" t="str">
            <v>BC75</v>
          </cell>
          <cell r="E40" t="str">
            <v>A01101</v>
          </cell>
          <cell r="F40" t="str">
            <v>69761</v>
          </cell>
          <cell r="G40">
            <v>44</v>
          </cell>
          <cell r="H40" t="str">
            <v>000</v>
          </cell>
          <cell r="I40" t="str">
            <v>D01057UCOP</v>
          </cell>
          <cell r="J40" t="str">
            <v>F0007242</v>
          </cell>
          <cell r="K40" t="str">
            <v>No Project</v>
          </cell>
          <cell r="L40">
            <v>1224628</v>
          </cell>
          <cell r="N40" t="str">
            <v>03/13/25</v>
          </cell>
          <cell r="O40" t="str">
            <v xml:space="preserve">150A* -L25CR9003 UC           </v>
          </cell>
          <cell r="P40" t="str">
            <v>S2608</v>
          </cell>
          <cell r="Q40" t="str">
            <v>UCOP</v>
          </cell>
          <cell r="R40" t="str">
            <v>March</v>
          </cell>
          <cell r="S40" t="str">
            <v xml:space="preserve">Grant:L25CR9003 UCR Dr. Shi GC-RITM0474952-L25CR9003 UCR Dr. Shi ITF. COA: 20515-69763-2562010-780055-442-000-RG69763-000000 POET: RG69763-2562010-780055-GRTPAY Title: Antiferromagnetic spintronics for advanced memory and computing Questions contact </v>
          </cell>
        </row>
        <row r="44">
          <cell r="C44" t="str">
            <v>Temp</v>
          </cell>
          <cell r="D44" t="str">
            <v>BC75</v>
          </cell>
          <cell r="E44" t="str">
            <v>A01824</v>
          </cell>
          <cell r="F44" t="str">
            <v>19921</v>
          </cell>
          <cell r="G44">
            <v>43</v>
          </cell>
          <cell r="H44" t="str">
            <v>301</v>
          </cell>
          <cell r="I44" t="str">
            <v>D01272UCON</v>
          </cell>
          <cell r="J44" t="str">
            <v>No Flex2</v>
          </cell>
          <cell r="K44" t="str">
            <v>No Project</v>
          </cell>
          <cell r="L44">
            <v>140000</v>
          </cell>
          <cell r="N44" t="str">
            <v>03/17/25</v>
          </cell>
          <cell r="O44" t="str">
            <v xml:space="preserve">5-401824-BLOCKFY25            </v>
          </cell>
          <cell r="P44" t="str">
            <v>S2643</v>
          </cell>
          <cell r="Q44" t="str">
            <v>UCOP</v>
          </cell>
          <cell r="R44" t="str">
            <v>March</v>
          </cell>
          <cell r="S44" t="str">
            <v>BLOCK AWARD TRANSFERS RITM0475894. COA: 20515-D9921-2522010-780055-432-000-0000000-LTBLAW To UCR for UC Online BLOCK AWARD $140K for BLOCK Awards to campus related to online learning.  The award was approved by  UC Online. UCR Contact: Lisa Delaney l</v>
          </cell>
        </row>
        <row r="48">
          <cell r="C48" t="str">
            <v>Temp</v>
          </cell>
          <cell r="D48" t="str">
            <v>BC75</v>
          </cell>
          <cell r="E48" t="str">
            <v>A01105</v>
          </cell>
          <cell r="F48" t="str">
            <v>19900</v>
          </cell>
          <cell r="G48">
            <v>44</v>
          </cell>
          <cell r="H48" t="str">
            <v>261</v>
          </cell>
          <cell r="I48" t="str">
            <v>No Flex1</v>
          </cell>
          <cell r="J48" t="str">
            <v>No Flex2</v>
          </cell>
          <cell r="K48" t="str">
            <v>No Project</v>
          </cell>
          <cell r="L48">
            <v>-1000</v>
          </cell>
          <cell r="N48" t="str">
            <v>03/18/25</v>
          </cell>
          <cell r="O48" t="str">
            <v xml:space="preserve">UCR to UCLA, DataFe           </v>
          </cell>
          <cell r="P48" t="str">
            <v>S2651</v>
          </cell>
          <cell r="Q48" t="str">
            <v>UCLA</v>
          </cell>
          <cell r="R48" t="str">
            <v>March</v>
          </cell>
          <cell r="S48" t="str">
            <v>UCR Dept of Statistics $1k transfer to UCLA in support of DataFest 2025. UCR transfer of $1,000 to UCLA for DataFest 2025. UCR's Highlander Statistics Society student members will be attending and participating in the annual DataFest academic competi</v>
          </cell>
        </row>
        <row r="52">
          <cell r="C52" t="str">
            <v>Temp</v>
          </cell>
          <cell r="D52" t="str">
            <v>BC75</v>
          </cell>
          <cell r="E52" t="str">
            <v>A01453</v>
          </cell>
          <cell r="F52" t="str">
            <v>19934</v>
          </cell>
          <cell r="G52">
            <v>60</v>
          </cell>
          <cell r="H52" t="str">
            <v>000</v>
          </cell>
          <cell r="I52" t="str">
            <v>No Flex1</v>
          </cell>
          <cell r="J52" t="str">
            <v>No Flex2</v>
          </cell>
          <cell r="K52" t="str">
            <v>No Project</v>
          </cell>
          <cell r="L52">
            <v>5000</v>
          </cell>
          <cell r="N52" t="str">
            <v>03/19/25</v>
          </cell>
          <cell r="O52" t="str">
            <v xml:space="preserve">Katz LAUC Research            </v>
          </cell>
          <cell r="P52" t="str">
            <v>S2658</v>
          </cell>
          <cell r="Q52" t="str">
            <v>UCOP</v>
          </cell>
          <cell r="R52" t="str">
            <v>March</v>
          </cell>
          <cell r="S52" t="str">
            <v xml:space="preserve">Transfer FY25 LAUC research grant funds to UCR RITM0476685. COA: 20515-D9934-2521010-780055-721-000-0000000-000000. Transfer LAUC research grant funds to UCR for Robin Katz. UCR financial contact is Jacqueline Bates (jbates@ucr.edu). UCOP Systemwide </v>
          </cell>
        </row>
        <row r="56">
          <cell r="C56" t="str">
            <v>Temp</v>
          </cell>
          <cell r="D56" t="str">
            <v>BC75</v>
          </cell>
          <cell r="E56" t="str">
            <v>A02494</v>
          </cell>
          <cell r="F56" t="str">
            <v>19900</v>
          </cell>
          <cell r="G56">
            <v>44</v>
          </cell>
          <cell r="H56" t="str">
            <v>000</v>
          </cell>
          <cell r="I56" t="str">
            <v>No Flex1</v>
          </cell>
          <cell r="J56" t="str">
            <v>No Flex2</v>
          </cell>
          <cell r="K56" t="str">
            <v>No Project</v>
          </cell>
          <cell r="L56">
            <v>-4884</v>
          </cell>
          <cell r="N56" t="str">
            <v>03/19/25</v>
          </cell>
          <cell r="O56" t="str">
            <v xml:space="preserve">Hugo Loaiciga SGCT2           </v>
          </cell>
          <cell r="P56" t="str">
            <v>S2666</v>
          </cell>
          <cell r="Q56" t="str">
            <v>UCSB</v>
          </cell>
          <cell r="R56" t="str">
            <v>March</v>
          </cell>
          <cell r="S56" t="str">
            <v xml:space="preserve">Hugo Loaiciga UC Alianza MX award SGCT25SS-04 Small Grant for Conferences &amp; Travel UCR to UCSB Hugo Loaiciga UC Alianza MX award SGCT25SS-04 Small Grant for Conferences &amp; Travel                                                                         </v>
          </cell>
        </row>
        <row r="60">
          <cell r="C60" t="str">
            <v>Temp</v>
          </cell>
          <cell r="D60" t="str">
            <v>BC40</v>
          </cell>
          <cell r="E60" t="str">
            <v>A02635</v>
          </cell>
          <cell r="F60" t="str">
            <v>69761</v>
          </cell>
          <cell r="G60">
            <v>44</v>
          </cell>
          <cell r="H60" t="str">
            <v>000</v>
          </cell>
          <cell r="I60" t="str">
            <v>No Flex1</v>
          </cell>
          <cell r="J60" t="str">
            <v>No Flex2</v>
          </cell>
          <cell r="K60" t="str">
            <v>No Project</v>
          </cell>
          <cell r="L60">
            <v>-300.17</v>
          </cell>
          <cell r="N60" t="str">
            <v>03/21/25</v>
          </cell>
          <cell r="O60" t="str">
            <v xml:space="preserve">RAISE Institute (D0           </v>
          </cell>
          <cell r="P60" t="str">
            <v>S2686</v>
          </cell>
          <cell r="Q60" t="str">
            <v>UCLA</v>
          </cell>
          <cell r="R60" t="str">
            <v>March</v>
          </cell>
          <cell r="S60" t="str">
            <v xml:space="preserve">AI Science Workshop Reimbursement for Transportation and Lodging Expenses UCR to UCLA - Reimbursement to the Department of Statistics and Data Science for Guang Cheng's Lodging and Transportation expenses incurred to attend the AI Science Workshop.  </v>
          </cell>
        </row>
        <row r="64">
          <cell r="C64" t="str">
            <v>Temp</v>
          </cell>
          <cell r="D64" t="str">
            <v>BC75</v>
          </cell>
          <cell r="E64" t="str">
            <v>A01958</v>
          </cell>
          <cell r="F64" t="str">
            <v>69085</v>
          </cell>
          <cell r="G64">
            <v>44</v>
          </cell>
          <cell r="H64" t="str">
            <v>000</v>
          </cell>
          <cell r="I64" t="str">
            <v>D01303MPSF</v>
          </cell>
          <cell r="J64" t="str">
            <v>F0011004</v>
          </cell>
          <cell r="K64" t="str">
            <v>No Project</v>
          </cell>
          <cell r="L64">
            <v>47625</v>
          </cell>
          <cell r="N64" t="str">
            <v>03/21/25</v>
          </cell>
          <cell r="O64" t="str">
            <v xml:space="preserve">L. Dizon Research F           </v>
          </cell>
          <cell r="P64" t="str">
            <v>S2687</v>
          </cell>
          <cell r="Q64" t="str">
            <v>UCSC</v>
          </cell>
          <cell r="R64" t="str">
            <v>March</v>
          </cell>
          <cell r="S64" t="str">
            <v xml:space="preserve">UCSC to UCR UCSC award M25PR8934 Year 1-"The Art of Resilience UC Climate Action Arts Network: Engaging California's Public for a Change."  UCR Subaward $47,625 Latipa.                                                                                  </v>
          </cell>
        </row>
        <row r="68">
          <cell r="C68" t="str">
            <v>Temp</v>
          </cell>
          <cell r="D68" t="str">
            <v>BC41</v>
          </cell>
          <cell r="E68" t="str">
            <v>A02487</v>
          </cell>
          <cell r="F68" t="str">
            <v>69085</v>
          </cell>
          <cell r="G68">
            <v>68</v>
          </cell>
          <cell r="H68" t="str">
            <v>000</v>
          </cell>
          <cell r="I68" t="str">
            <v>D01209P001</v>
          </cell>
          <cell r="J68" t="str">
            <v>No Flex2</v>
          </cell>
          <cell r="K68" t="str">
            <v>No Project</v>
          </cell>
          <cell r="L68">
            <v>10000</v>
          </cell>
          <cell r="N68" t="str">
            <v>03/21/25</v>
          </cell>
          <cell r="O68" t="str">
            <v xml:space="preserve">UCOP to UCR Single-           </v>
          </cell>
          <cell r="P68" t="str">
            <v>S2690</v>
          </cell>
          <cell r="Q68" t="str">
            <v>UCOP</v>
          </cell>
          <cell r="R68" t="str">
            <v>March</v>
          </cell>
          <cell r="S68" t="str">
            <v>To UCR 0030 Single-Use Plastics Policy Project RITM0474922. COA: 20505-69085-3071020-780055-721-000-0000000-000000-00000-000000-000000 Transfer $10,000.00 to UCR for 0030 Single-Use Plastics Project. Campus contact Info: Gustavo Plascencia Jauregu, g</v>
          </cell>
        </row>
        <row r="72">
          <cell r="C72" t="str">
            <v>Temp</v>
          </cell>
          <cell r="D72" t="str">
            <v>BC75</v>
          </cell>
          <cell r="E72" t="str">
            <v>A02494</v>
          </cell>
          <cell r="F72" t="str">
            <v>19900</v>
          </cell>
          <cell r="G72">
            <v>44</v>
          </cell>
          <cell r="H72" t="str">
            <v>000</v>
          </cell>
          <cell r="I72" t="str">
            <v>No Flex1</v>
          </cell>
          <cell r="J72" t="str">
            <v>No Flex2</v>
          </cell>
          <cell r="K72" t="str">
            <v>No Project</v>
          </cell>
          <cell r="L72">
            <v>-5000</v>
          </cell>
          <cell r="N72" t="str">
            <v>03/21/25</v>
          </cell>
          <cell r="O72" t="str">
            <v xml:space="preserve">Keith Pezzoli SGCT2           </v>
          </cell>
          <cell r="P72" t="str">
            <v>S2696</v>
          </cell>
          <cell r="Q72" t="str">
            <v>UCSD</v>
          </cell>
          <cell r="R72" t="str">
            <v>March</v>
          </cell>
          <cell r="S72" t="str">
            <v xml:space="preserve">Keith Pezzoli UC Alianza MX award SGCT25SS-08 Small Grant for Conferences &amp; Travel UCR to UCSD Keith Pezzoli UC Alianza MX award SGCT25SS-08 Small Grant for Conferences &amp; Travel                                                                         </v>
          </cell>
        </row>
        <row r="76">
          <cell r="C76" t="str">
            <v>Temp</v>
          </cell>
          <cell r="D76" t="str">
            <v>BC75</v>
          </cell>
          <cell r="E76" t="str">
            <v>A02494</v>
          </cell>
          <cell r="F76" t="str">
            <v>19900</v>
          </cell>
          <cell r="G76">
            <v>44</v>
          </cell>
          <cell r="H76" t="str">
            <v>000</v>
          </cell>
          <cell r="I76" t="str">
            <v>No Flex1</v>
          </cell>
          <cell r="J76" t="str">
            <v>No Flex2</v>
          </cell>
          <cell r="K76" t="str">
            <v>No Project</v>
          </cell>
          <cell r="L76">
            <v>-5000</v>
          </cell>
          <cell r="N76" t="str">
            <v>03/21/25</v>
          </cell>
          <cell r="O76" t="str">
            <v xml:space="preserve">Matt Sparke SGCT242           </v>
          </cell>
          <cell r="P76" t="str">
            <v>S2697</v>
          </cell>
          <cell r="Q76" t="str">
            <v>UCSC</v>
          </cell>
          <cell r="R76" t="str">
            <v>March</v>
          </cell>
          <cell r="S76" t="str">
            <v xml:space="preserve">Matt Sparke UC Alianza MX award SGCT2425FW-03 Small Grant for Conferences &amp; Travel UCR to UCSC Matt Sparke UC Alianza MX award SGCT2425FW-03 Small Grant for Conferences &amp; Travel                                                                         </v>
          </cell>
        </row>
        <row r="80">
          <cell r="C80" t="str">
            <v>Temp</v>
          </cell>
          <cell r="D80" t="str">
            <v>BC75</v>
          </cell>
          <cell r="E80" t="str">
            <v>A02043</v>
          </cell>
          <cell r="F80" t="str">
            <v>19900</v>
          </cell>
          <cell r="G80">
            <v>44</v>
          </cell>
          <cell r="H80" t="str">
            <v>000</v>
          </cell>
          <cell r="I80" t="str">
            <v>D02090FF18</v>
          </cell>
          <cell r="J80" t="str">
            <v xml:space="preserve">F0432373     </v>
          </cell>
          <cell r="K80" t="str">
            <v>No Project</v>
          </cell>
          <cell r="L80">
            <v>75000</v>
          </cell>
          <cell r="N80" t="str">
            <v>03/26/25</v>
          </cell>
          <cell r="O80" t="str">
            <v xml:space="preserve">F:UCI SEED GRANT              </v>
          </cell>
          <cell r="P80" t="str">
            <v>S2726</v>
          </cell>
          <cell r="Q80" t="str">
            <v>UCI</v>
          </cell>
          <cell r="R80" t="str">
            <v>March</v>
          </cell>
          <cell r="S80" t="str">
            <v xml:space="preserve">ITF UCI to UCR UCI LIFTED seed grant funds for UCR BA program at CA Rehabilitation Center **NO FINANCIAL JOURNAL-CLAIMS THROUGH REIMBURSEMENT** Matthew Dobashi mdobashi@uci.edu Jason McCown jason.mccown@ucr.edu                                        </v>
          </cell>
        </row>
        <row r="82">
          <cell r="C82" t="str">
            <v>Temp</v>
          </cell>
          <cell r="D82" t="str">
            <v>BC75</v>
          </cell>
          <cell r="E82" t="str">
            <v>A01437</v>
          </cell>
          <cell r="F82" t="str">
            <v>20051</v>
          </cell>
          <cell r="G82">
            <v>68</v>
          </cell>
          <cell r="H82" t="str">
            <v>000</v>
          </cell>
          <cell r="I82" t="str">
            <v>No Flex1</v>
          </cell>
          <cell r="J82" t="str">
            <v>No Flex2</v>
          </cell>
          <cell r="K82" t="str">
            <v>No Project</v>
          </cell>
          <cell r="L82">
            <v>-38756.370000000003</v>
          </cell>
          <cell r="N82" t="str">
            <v>03/26/25</v>
          </cell>
          <cell r="O82" t="str">
            <v xml:space="preserve">OP - Winter 2025 UC           </v>
          </cell>
          <cell r="P82" t="str">
            <v>S2740</v>
          </cell>
          <cell r="Q82" t="str">
            <v>UCOP</v>
          </cell>
          <cell r="R82" t="str">
            <v>March</v>
          </cell>
          <cell r="S82" t="str">
            <v xml:space="preserve">Winter 2025 UCSA Systemwide Fee to UCOP To process transfer of UCSA Systemwide Fee revenue net of 3.5% Admin Fee collected at campus for Winter 2025.                                                                                                     </v>
          </cell>
        </row>
        <row r="86">
          <cell r="C86" t="str">
            <v>Temp</v>
          </cell>
          <cell r="D86" t="str">
            <v>BC75</v>
          </cell>
          <cell r="E86" t="str">
            <v>A01438</v>
          </cell>
          <cell r="F86" t="str">
            <v>20052</v>
          </cell>
          <cell r="G86">
            <v>68</v>
          </cell>
          <cell r="H86" t="str">
            <v>000</v>
          </cell>
          <cell r="I86" t="str">
            <v>No Flex1</v>
          </cell>
          <cell r="J86" t="str">
            <v>No Flex2</v>
          </cell>
          <cell r="K86" t="str">
            <v>No Project</v>
          </cell>
          <cell r="L86">
            <v>-5915.45</v>
          </cell>
          <cell r="N86" t="str">
            <v>03/26/25</v>
          </cell>
          <cell r="O86" t="str">
            <v xml:space="preserve">OP - Winter 2025 UC           </v>
          </cell>
          <cell r="P86" t="str">
            <v>S2741</v>
          </cell>
          <cell r="Q86" t="str">
            <v>UCOP</v>
          </cell>
          <cell r="R86" t="str">
            <v>March</v>
          </cell>
          <cell r="S86" t="str">
            <v xml:space="preserve">Winter 2025 UCGPC Systemwide Fee to UCOP To process transfer of UCGPC Systemwide Fee revenue net of 3.5% Admin Fee collected at campus for Winter 2025.                                                                                                   </v>
          </cell>
        </row>
        <row r="90">
          <cell r="C90" t="str">
            <v>Temp</v>
          </cell>
          <cell r="D90" t="str">
            <v>BC75</v>
          </cell>
          <cell r="E90" t="str">
            <v>A01356</v>
          </cell>
          <cell r="F90" t="str">
            <v>19900</v>
          </cell>
          <cell r="G90">
            <v>64</v>
          </cell>
          <cell r="H90" t="str">
            <v>000</v>
          </cell>
          <cell r="I90" t="str">
            <v>D01123P007</v>
          </cell>
          <cell r="J90" t="str">
            <v>No Flex2</v>
          </cell>
          <cell r="K90" t="str">
            <v>No Project</v>
          </cell>
          <cell r="L90">
            <v>-56000</v>
          </cell>
          <cell r="N90" t="str">
            <v>03/27/25</v>
          </cell>
          <cell r="O90" t="str">
            <v xml:space="preserve">UC David PAB                  </v>
          </cell>
          <cell r="P90" t="str">
            <v>S2745</v>
          </cell>
          <cell r="Q90" t="str">
            <v>UCD</v>
          </cell>
          <cell r="R90" t="str">
            <v>March</v>
          </cell>
          <cell r="S90" t="str">
            <v xml:space="preserve">Transferring $56K to UC David for Systemwide PAB MOU UCD PAB MOU charges fiscal year 2024 charges                                                                                                                                                         </v>
          </cell>
        </row>
        <row r="94">
          <cell r="C94" t="str">
            <v>Temp</v>
          </cell>
          <cell r="D94" t="str">
            <v>BC75</v>
          </cell>
          <cell r="E94" t="str">
            <v>A41056</v>
          </cell>
          <cell r="F94" t="str">
            <v>19977</v>
          </cell>
          <cell r="G94">
            <v>62</v>
          </cell>
          <cell r="H94" t="str">
            <v>000</v>
          </cell>
          <cell r="I94" t="str">
            <v>No Flex1</v>
          </cell>
          <cell r="J94" t="str">
            <v>No Flex2</v>
          </cell>
          <cell r="K94" t="str">
            <v>No Project</v>
          </cell>
          <cell r="L94">
            <v>67295</v>
          </cell>
          <cell r="N94" t="str">
            <v>03/26/25</v>
          </cell>
          <cell r="O94" t="str">
            <v xml:space="preserve">62-0-0-N-A41056-199           </v>
          </cell>
          <cell r="P94" t="str">
            <v>S2731</v>
          </cell>
          <cell r="Q94" t="str">
            <v>UCANR</v>
          </cell>
          <cell r="R94" t="str">
            <v>March</v>
          </cell>
          <cell r="S94" t="str">
            <v xml:space="preserve">UCANR transfer To UCR To allocate FY2024-25 Specialist Support $67,295                                                                                                                                                                                    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EC47-4138-405D-8C53-C523C80FA1A3}">
  <dimension ref="A1:Q46"/>
  <sheetViews>
    <sheetView tabSelected="1" workbookViewId="0">
      <selection activeCell="E33" sqref="E33"/>
    </sheetView>
  </sheetViews>
  <sheetFormatPr defaultRowHeight="14.4" x14ac:dyDescent="0.3"/>
  <cols>
    <col min="8" max="8" width="16" customWidth="1"/>
    <col min="9" max="9" width="11.109375" customWidth="1"/>
    <col min="10" max="10" width="12.88671875" customWidth="1"/>
    <col min="11" max="11" width="29" customWidth="1"/>
    <col min="12" max="12" width="12.33203125" style="4" customWidth="1"/>
    <col min="16" max="16" width="12.5546875" customWidth="1"/>
    <col min="17" max="17" width="245.88671875" bestFit="1" customWidth="1"/>
  </cols>
  <sheetData>
    <row r="1" spans="1:17" s="3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 t="str">
        <f>VLOOKUP(D2,[1]!gtv[#All],7,FALSE)</f>
        <v>ORG14</v>
      </c>
      <c r="B2" t="str">
        <f>'[1]Accounting Journal - w Notes'!C2</f>
        <v>Temp</v>
      </c>
      <c r="C2" t="str">
        <f>'[1]Accounting Journal - w Notes'!D2</f>
        <v>BC75</v>
      </c>
      <c r="D2" t="str">
        <f>'[1]Accounting Journal - w Notes'!E2</f>
        <v>A01101</v>
      </c>
      <c r="E2" t="str">
        <f>'[1]Accounting Journal - w Notes'!F2</f>
        <v>69761</v>
      </c>
      <c r="F2">
        <f>'[1]Accounting Journal - w Notes'!G2</f>
        <v>44</v>
      </c>
      <c r="G2" t="str">
        <f>'[1]Accounting Journal - w Notes'!H2</f>
        <v>000</v>
      </c>
      <c r="H2" t="str">
        <f>'[1]Accounting Journal - w Notes'!I2</f>
        <v>D01057UCOP</v>
      </c>
      <c r="I2" t="str">
        <f>'[1]Accounting Journal - w Notes'!J2</f>
        <v>F0012358</v>
      </c>
      <c r="J2" t="str">
        <f>'[1]Accounting Journal - w Notes'!K2</f>
        <v>No Project</v>
      </c>
      <c r="K2" t="str">
        <f>'[1]Accounting Journal - w Notes'!O2</f>
        <v xml:space="preserve">MCA S001262                   </v>
      </c>
      <c r="L2" s="4">
        <f>'[1]Accounting Journal - w Notes'!L2</f>
        <v>1692.15</v>
      </c>
      <c r="M2" t="str">
        <f>'[1]Accounting Journal - w Notes'!N2</f>
        <v>03/17/25</v>
      </c>
      <c r="N2" t="str">
        <f>'[1]Accounting Journal - w Notes'!P2</f>
        <v>S1956</v>
      </c>
      <c r="O2" t="str">
        <f>'[1]Accounting Journal - w Notes'!Q2</f>
        <v>UCSB</v>
      </c>
      <c r="P2" t="str">
        <f>'[1]Accounting Journal - w Notes'!R2</f>
        <v>March</v>
      </c>
      <c r="Q2" t="str">
        <f>'[1]Accounting Journal - w Notes'!S2</f>
        <v xml:space="preserve">UCSB MCA S-001262 (RETURN) Returning unspent balance on MCA S-001262, UCSB PI David Patterson. Prime UC Lab Fees LFR20-653698.Project Title Enabling Scalable Quantum Computing.                                                                          </v>
      </c>
    </row>
    <row r="3" spans="1:17" x14ac:dyDescent="0.3">
      <c r="A3" t="str">
        <f>VLOOKUP(D3,[1]!gtv[#All],7,FALSE)</f>
        <v>ORG41</v>
      </c>
      <c r="B3" t="str">
        <f>'[1]Accounting Journal - w Notes'!C6</f>
        <v>Temp</v>
      </c>
      <c r="C3" t="str">
        <f>'[1]Accounting Journal - w Notes'!D6</f>
        <v>BC75</v>
      </c>
      <c r="D3" t="str">
        <f>'[1]Accounting Journal - w Notes'!E6</f>
        <v>A02494</v>
      </c>
      <c r="E3" t="str">
        <f>'[1]Accounting Journal - w Notes'!F6</f>
        <v>19900</v>
      </c>
      <c r="F3">
        <f>'[1]Accounting Journal - w Notes'!G6</f>
        <v>44</v>
      </c>
      <c r="G3" t="str">
        <f>'[1]Accounting Journal - w Notes'!H6</f>
        <v>000</v>
      </c>
      <c r="H3" t="str">
        <f>'[1]Accounting Journal - w Notes'!I6</f>
        <v>No Flex1</v>
      </c>
      <c r="I3" t="str">
        <f>'[1]Accounting Journal - w Notes'!J6</f>
        <v>No Flex2</v>
      </c>
      <c r="J3" t="str">
        <f>'[1]Accounting Journal - w Notes'!K6</f>
        <v>No Project</v>
      </c>
      <c r="K3" t="str">
        <f>'[1]Accounting Journal - w Notes'!O6</f>
        <v xml:space="preserve">Jacobo Sefami SGCT2           </v>
      </c>
      <c r="L3" s="4">
        <f>'[1]Accounting Journal - w Notes'!L6</f>
        <v>-3500</v>
      </c>
      <c r="M3" t="str">
        <f>'[1]Accounting Journal - w Notes'!N6</f>
        <v>03/13/25</v>
      </c>
      <c r="N3" t="str">
        <f>'[1]Accounting Journal - w Notes'!P6</f>
        <v>S2532</v>
      </c>
      <c r="O3" t="str">
        <f>'[1]Accounting Journal - w Notes'!Q6</f>
        <v>UCI</v>
      </c>
      <c r="P3" t="str">
        <f>'[1]Accounting Journal - w Notes'!R6</f>
        <v>March</v>
      </c>
      <c r="Q3" t="str">
        <f>'[1]Accounting Journal - w Notes'!S6</f>
        <v xml:space="preserve">Jacobo Sefami UC Alianza MX award SGCT25SS-07 Small Grant for Conferences &amp; Travel UCR to UCI Jacobo Sefami UC Alianza MX award SGCT25SS-07 Small Grant for Conferences &amp; Travel                                                                          </v>
      </c>
    </row>
    <row r="4" spans="1:17" x14ac:dyDescent="0.3">
      <c r="A4" t="str">
        <f>VLOOKUP(D4,[1]!gtv[#All],7,FALSE)</f>
        <v>ORG41</v>
      </c>
      <c r="B4" t="str">
        <f>'[1]Accounting Journal - w Notes'!C10</f>
        <v>Temp</v>
      </c>
      <c r="C4" t="str">
        <f>'[1]Accounting Journal - w Notes'!D10</f>
        <v>BC75</v>
      </c>
      <c r="D4" t="str">
        <f>'[1]Accounting Journal - w Notes'!E10</f>
        <v>A02494</v>
      </c>
      <c r="E4" t="str">
        <f>'[1]Accounting Journal - w Notes'!F10</f>
        <v>19900</v>
      </c>
      <c r="F4">
        <f>'[1]Accounting Journal - w Notes'!G10</f>
        <v>44</v>
      </c>
      <c r="G4" t="str">
        <f>'[1]Accounting Journal - w Notes'!H10</f>
        <v>000</v>
      </c>
      <c r="H4" t="str">
        <f>'[1]Accounting Journal - w Notes'!I10</f>
        <v>No Flex1</v>
      </c>
      <c r="I4" t="str">
        <f>'[1]Accounting Journal - w Notes'!J10</f>
        <v>No Flex2</v>
      </c>
      <c r="J4" t="str">
        <f>'[1]Accounting Journal - w Notes'!K10</f>
        <v>No Project</v>
      </c>
      <c r="K4" t="str">
        <f>'[1]Accounting Journal - w Notes'!O10</f>
        <v xml:space="preserve">Robert Mckee Irwin            </v>
      </c>
      <c r="L4" s="4">
        <f>'[1]Accounting Journal - w Notes'!L10</f>
        <v>-4000</v>
      </c>
      <c r="M4" t="str">
        <f>'[1]Accounting Journal - w Notes'!N10</f>
        <v>03/05/25</v>
      </c>
      <c r="N4" t="str">
        <f>'[1]Accounting Journal - w Notes'!P10</f>
        <v>S2534</v>
      </c>
      <c r="O4" t="str">
        <f>'[1]Accounting Journal - w Notes'!Q10</f>
        <v>UCD</v>
      </c>
      <c r="P4" t="str">
        <f>'[1]Accounting Journal - w Notes'!R10</f>
        <v>March</v>
      </c>
      <c r="Q4" t="str">
        <f>'[1]Accounting Journal - w Notes'!S10</f>
        <v xml:space="preserve">Robert Mckee Irwin UC Alianza MX award SGCT25SS-06 Small Grant for Conferences &amp; Travel UCR to UCD Robert Mckee Irwin UC Alianza MX award SGCT25SS-06 Small Grant for Conferences &amp; Travel                                                                </v>
      </c>
    </row>
    <row r="5" spans="1:17" x14ac:dyDescent="0.3">
      <c r="A5" t="str">
        <f>VLOOKUP(D5,[1]!gtv[#All],7,FALSE)</f>
        <v>ORG22</v>
      </c>
      <c r="B5" t="str">
        <f>'[1]Accounting Journal - w Notes'!C14</f>
        <v>Temp</v>
      </c>
      <c r="C5" t="str">
        <f>'[1]Accounting Journal - w Notes'!D14</f>
        <v>BC75</v>
      </c>
      <c r="D5" t="str">
        <f>'[1]Accounting Journal - w Notes'!E14</f>
        <v>A01383</v>
      </c>
      <c r="E5" t="str">
        <f>'[1]Accounting Journal - w Notes'!F14</f>
        <v>19900</v>
      </c>
      <c r="F5">
        <f>'[1]Accounting Journal - w Notes'!G14</f>
        <v>43</v>
      </c>
      <c r="G5" t="str">
        <f>'[1]Accounting Journal - w Notes'!H14</f>
        <v>000</v>
      </c>
      <c r="H5" t="str">
        <f>'[1]Accounting Journal - w Notes'!I14</f>
        <v xml:space="preserve">D01144AGSC                                                  </v>
      </c>
      <c r="I5" t="str">
        <f>'[1]Accounting Journal - w Notes'!J14</f>
        <v>No Flex2</v>
      </c>
      <c r="J5" t="str">
        <f>'[1]Accounting Journal - w Notes'!K14</f>
        <v>No Project</v>
      </c>
      <c r="K5" t="str">
        <f>'[1]Accounting Journal - w Notes'!O14</f>
        <v xml:space="preserve">2025 AGS Conference           </v>
      </c>
      <c r="L5" s="4">
        <f>'[1]Accounting Journal - w Notes'!L14</f>
        <v>2000</v>
      </c>
      <c r="M5" t="str">
        <f>'[1]Accounting Journal - w Notes'!N14</f>
        <v>03/05/25</v>
      </c>
      <c r="N5" t="str">
        <f>'[1]Accounting Journal - w Notes'!P14</f>
        <v>S2538</v>
      </c>
      <c r="O5" t="str">
        <f>'[1]Accounting Journal - w Notes'!Q14</f>
        <v>UCSF</v>
      </c>
      <c r="P5" t="str">
        <f>'[1]Accounting Journal - w Notes'!R14</f>
        <v>March</v>
      </c>
      <c r="Q5" t="str">
        <f>'[1]Accounting Journal - w Notes'!S14</f>
        <v xml:space="preserve">UCSF Transfer to UCR UCSF Graduate Division support to UCR for 2025 AGS Conference                                                                                                                                                                        </v>
      </c>
    </row>
    <row r="6" spans="1:17" x14ac:dyDescent="0.3">
      <c r="A6" t="str">
        <f>VLOOKUP(D6,[1]!gtv[#All],7,FALSE)</f>
        <v>ORG12</v>
      </c>
      <c r="B6" t="str">
        <f>'[1]Accounting Journal - w Notes'!C18</f>
        <v>Temp</v>
      </c>
      <c r="C6" t="str">
        <f>'[1]Accounting Journal - w Notes'!D18</f>
        <v>BC75</v>
      </c>
      <c r="D6" t="str">
        <f>'[1]Accounting Journal - w Notes'!E18</f>
        <v>A01664</v>
      </c>
      <c r="E6" t="str">
        <f>'[1]Accounting Journal - w Notes'!F18</f>
        <v>69085</v>
      </c>
      <c r="F6">
        <f>'[1]Accounting Journal - w Notes'!G18</f>
        <v>44</v>
      </c>
      <c r="G6" t="str">
        <f>'[1]Accounting Journal - w Notes'!H18</f>
        <v>000</v>
      </c>
      <c r="H6" t="str">
        <f>'[1]Accounting Journal - w Notes'!I18</f>
        <v>D01013CS04</v>
      </c>
      <c r="I6" t="str">
        <f>'[1]Accounting Journal - w Notes'!J18</f>
        <v>F0465550</v>
      </c>
      <c r="J6" t="str">
        <f>'[1]Accounting Journal - w Notes'!K18</f>
        <v>No Project</v>
      </c>
      <c r="K6" t="str">
        <f>'[1]Accounting Journal - w Notes'!O18</f>
        <v xml:space="preserve">F:UCI                         </v>
      </c>
      <c r="L6" s="4">
        <f>'[1]Accounting Journal - w Notes'!L18</f>
        <v>38643.5</v>
      </c>
      <c r="M6" t="str">
        <f>'[1]Accounting Journal - w Notes'!N18</f>
        <v>03/06/25</v>
      </c>
      <c r="N6" t="str">
        <f>'[1]Accounting Journal - w Notes'!P18</f>
        <v>S2546</v>
      </c>
      <c r="O6" t="str">
        <f>'[1]Accounting Journal - w Notes'!Q18</f>
        <v>UCI</v>
      </c>
      <c r="P6" t="str">
        <f>'[1]Accounting Journal - w Notes'!R18</f>
        <v>March</v>
      </c>
      <c r="Q6" t="str">
        <f>'[1]Accounting Journal - w Notes'!S18</f>
        <v xml:space="preserve">ITF UCI to UCR M23PR5992, Sub 2023-1917 Year 3 PI Dr. McMullin ruben.fierro@ucr.edu hperaza@hs.uci.edu                                                                                                                                                    </v>
      </c>
    </row>
    <row r="7" spans="1:17" x14ac:dyDescent="0.3">
      <c r="A7" t="str">
        <f>VLOOKUP(D7,[1]!gtv[#All],7,FALSE)</f>
        <v>ORG41</v>
      </c>
      <c r="B7" t="str">
        <f>'[1]Accounting Journal - w Notes'!C22</f>
        <v>Temp</v>
      </c>
      <c r="C7" t="str">
        <f>'[1]Accounting Journal - w Notes'!D22</f>
        <v>BC75</v>
      </c>
      <c r="D7" t="str">
        <f>'[1]Accounting Journal - w Notes'!E22</f>
        <v>A02494</v>
      </c>
      <c r="E7" t="str">
        <f>'[1]Accounting Journal - w Notes'!F22</f>
        <v>19900</v>
      </c>
      <c r="F7">
        <f>'[1]Accounting Journal - w Notes'!G22</f>
        <v>44</v>
      </c>
      <c r="G7" t="str">
        <f>'[1]Accounting Journal - w Notes'!H22</f>
        <v>000</v>
      </c>
      <c r="H7" t="str">
        <f>'[1]Accounting Journal - w Notes'!I22</f>
        <v>No Flex1</v>
      </c>
      <c r="I7" t="str">
        <f>'[1]Accounting Journal - w Notes'!J22</f>
        <v>No Flex2</v>
      </c>
      <c r="J7" t="str">
        <f>'[1]Accounting Journal - w Notes'!K22</f>
        <v>No Project</v>
      </c>
      <c r="K7" t="str">
        <f>'[1]Accounting Journal - w Notes'!O22</f>
        <v xml:space="preserve">Ra l Hinojosa SPECU           </v>
      </c>
      <c r="L7" s="4">
        <f>'[1]Accounting Journal - w Notes'!L22</f>
        <v>-50000</v>
      </c>
      <c r="M7" t="str">
        <f>'[1]Accounting Journal - w Notes'!N22</f>
        <v>03/13/25</v>
      </c>
      <c r="N7" t="str">
        <f>'[1]Accounting Journal - w Notes'!P22</f>
        <v>S2569</v>
      </c>
      <c r="O7" t="str">
        <f>'[1]Accounting Journal - w Notes'!Q22</f>
        <v>UCLA</v>
      </c>
      <c r="P7" t="str">
        <f>'[1]Accounting Journal - w Notes'!R22</f>
        <v>March</v>
      </c>
      <c r="Q7" t="str">
        <f>'[1]Accounting Journal - w Notes'!S22</f>
        <v xml:space="preserve">Ra l Hinojosa UC Alianza MX award SPECUCMX24-02 Joint Funds UCR to UCLA Ra l Hinojosa UC Alianza MX award SPECUCMX24-02 Joint Funds                                                                                                                       </v>
      </c>
    </row>
    <row r="8" spans="1:17" x14ac:dyDescent="0.3">
      <c r="A8" t="str">
        <f>VLOOKUP(D8,[1]!gtv[#All],7,FALSE)</f>
        <v>ORG12</v>
      </c>
      <c r="B8" t="str">
        <f>'[1]Accounting Journal - w Notes'!C26</f>
        <v>Temp</v>
      </c>
      <c r="C8" t="str">
        <f>'[1]Accounting Journal - w Notes'!D26</f>
        <v>BC75</v>
      </c>
      <c r="D8" t="str">
        <f>'[1]Accounting Journal - w Notes'!E26</f>
        <v>A01665</v>
      </c>
      <c r="E8" t="str">
        <f>'[1]Accounting Journal - w Notes'!F26</f>
        <v>69085</v>
      </c>
      <c r="F8">
        <f>'[1]Accounting Journal - w Notes'!G26</f>
        <v>40</v>
      </c>
      <c r="G8" t="str">
        <f>'[1]Accounting Journal - w Notes'!H26</f>
        <v>000</v>
      </c>
      <c r="H8" t="str">
        <f>'[1]Accounting Journal - w Notes'!I26</f>
        <v>D01019AASG</v>
      </c>
      <c r="I8" t="str">
        <f>'[1]Accounting Journal - w Notes'!J26</f>
        <v>F0008160</v>
      </c>
      <c r="J8" t="str">
        <f>'[1]Accounting Journal - w Notes'!K26</f>
        <v>No Project</v>
      </c>
      <c r="K8" t="str">
        <f>'[1]Accounting Journal - w Notes'!O26</f>
        <v xml:space="preserve">UCOP A. Dubcovsky r           </v>
      </c>
      <c r="L8" s="4">
        <f>'[1]Accounting Journal - w Notes'!L26</f>
        <v>1600</v>
      </c>
      <c r="M8" t="str">
        <f>'[1]Accounting Journal - w Notes'!N26</f>
        <v>03/11/25</v>
      </c>
      <c r="N8" t="str">
        <f>'[1]Accounting Journal - w Notes'!P26</f>
        <v>S2578</v>
      </c>
      <c r="O8" t="str">
        <f>'[1]Accounting Journal - w Notes'!Q26</f>
        <v>UCOP</v>
      </c>
      <c r="P8" t="str">
        <f>'[1]Accounting Journal - w Notes'!R26</f>
        <v>March</v>
      </c>
      <c r="Q8" t="str">
        <f>'[1]Accounting Journal - w Notes'!S26</f>
        <v xml:space="preserve">Research support for EDIT member. RITM0474465. COA: 20555-69085-6011010-780055-432-000 Professor Alejandra Dubcovsky is serving as member for EDIT, Editorial, FY 24-25. UCOP Contact: Tenneh.Fallah@ucop.edu                                             </v>
      </c>
    </row>
    <row r="9" spans="1:17" x14ac:dyDescent="0.3">
      <c r="A9" t="str">
        <f>VLOOKUP(D9,[1]!gtv[#All],7,FALSE)</f>
        <v>ORG14</v>
      </c>
      <c r="B9" t="str">
        <f>'[1]Accounting Journal - w Notes'!C30</f>
        <v>Temp</v>
      </c>
      <c r="C9" t="str">
        <f>'[1]Accounting Journal - w Notes'!D30</f>
        <v>BC75</v>
      </c>
      <c r="D9" t="str">
        <f>'[1]Accounting Journal - w Notes'!E30</f>
        <v>A01864</v>
      </c>
      <c r="E9" t="str">
        <f>'[1]Accounting Journal - w Notes'!F30</f>
        <v>69085</v>
      </c>
      <c r="F9">
        <f>'[1]Accounting Journal - w Notes'!G30</f>
        <v>44</v>
      </c>
      <c r="G9" t="str">
        <f>'[1]Accounting Journal - w Notes'!H30</f>
        <v>000</v>
      </c>
      <c r="H9" t="str">
        <f>'[1]Accounting Journal - w Notes'!I30</f>
        <v>D01053RSF1</v>
      </c>
      <c r="I9" t="str">
        <f>'[1]Accounting Journal - w Notes'!J30</f>
        <v>F0008657</v>
      </c>
      <c r="J9" t="str">
        <f>'[1]Accounting Journal - w Notes'!K30</f>
        <v>No Project</v>
      </c>
      <c r="K9" t="str">
        <f>'[1]Accounting Journal - w Notes'!O30</f>
        <v xml:space="preserve">Research support fo           </v>
      </c>
      <c r="L9" s="4">
        <f>'[1]Accounting Journal - w Notes'!L30</f>
        <v>2000</v>
      </c>
      <c r="M9" t="str">
        <f>'[1]Accounting Journal - w Notes'!N30</f>
        <v>03/11/25</v>
      </c>
      <c r="N9" t="str">
        <f>'[1]Accounting Journal - w Notes'!P30</f>
        <v>S2582</v>
      </c>
      <c r="O9" t="str">
        <f>'[1]Accounting Journal - w Notes'!Q30</f>
        <v>UCOP</v>
      </c>
      <c r="P9" t="str">
        <f>'[1]Accounting Journal - w Notes'!R30</f>
        <v>March</v>
      </c>
      <c r="Q9" t="str">
        <f>'[1]Accounting Journal - w Notes'!S30</f>
        <v xml:space="preserve">Research support for ACSCOTI chair RITM0474433. COA: 20555-69085-6011010-780055-432-000 Professor David Volz is serving as chair for ACSCOTI, Academic Council Special Committee on Transfer Issues, FY 24-25. UCOP Contact: Tenneh.Fallah@ucop.edu       </v>
      </c>
    </row>
    <row r="10" spans="1:17" x14ac:dyDescent="0.3">
      <c r="A10" t="str">
        <f>VLOOKUP(D10,[1]!gtv[#All],7,FALSE)</f>
        <v>ORG14</v>
      </c>
      <c r="B10" t="str">
        <f>'[1]Accounting Journal - w Notes'!C34</f>
        <v>Temp</v>
      </c>
      <c r="C10" t="str">
        <f>'[1]Accounting Journal - w Notes'!D34</f>
        <v>BC75</v>
      </c>
      <c r="D10" t="str">
        <f>'[1]Accounting Journal - w Notes'!E34</f>
        <v>A02069</v>
      </c>
      <c r="E10" t="str">
        <f>'[1]Accounting Journal - w Notes'!F34</f>
        <v>19961</v>
      </c>
      <c r="F10">
        <f>'[1]Accounting Journal - w Notes'!G34</f>
        <v>62</v>
      </c>
      <c r="G10" t="str">
        <f>'[1]Accounting Journal - w Notes'!H34</f>
        <v>000</v>
      </c>
      <c r="H10" t="str">
        <f>'[1]Accounting Journal - w Notes'!I34</f>
        <v>No Flex1</v>
      </c>
      <c r="I10" t="str">
        <f>'[1]Accounting Journal - w Notes'!J34</f>
        <v>No Flex2</v>
      </c>
      <c r="J10" t="str">
        <f>'[1]Accounting Journal - w Notes'!K34</f>
        <v>No Project</v>
      </c>
      <c r="K10" t="str">
        <f>'[1]Accounting Journal - w Notes'!O34</f>
        <v xml:space="preserve">CCSRP                         </v>
      </c>
      <c r="L10" s="4">
        <f>'[1]Accounting Journal - w Notes'!L34</f>
        <v>50000</v>
      </c>
      <c r="M10" t="str">
        <f>'[1]Accounting Journal - w Notes'!N34</f>
        <v>03/12/25</v>
      </c>
      <c r="N10" t="str">
        <f>'[1]Accounting Journal - w Notes'!P34</f>
        <v>S2591</v>
      </c>
      <c r="O10" t="str">
        <f>'[1]Accounting Journal - w Notes'!Q34</f>
        <v>UCOP</v>
      </c>
      <c r="P10" t="str">
        <f>'[1]Accounting Journal - w Notes'!R34</f>
        <v>March</v>
      </c>
      <c r="Q10" t="str">
        <f>'[1]Accounting Journal - w Notes'!S34</f>
        <v>2024-25 CSMP 1X Computer Science Funding (OTCSF) for the CSP Climate &amp; Computer Science Regional Partnership RITM0475469. 20515-D9961-2532200-780055-621 *NO FINANCIAL JRNL NEEDED. CLAIM THROUGH REIMBURSEMENT* TO UCR: Per the CA State Budget A ct of 2</v>
      </c>
    </row>
    <row r="11" spans="1:17" x14ac:dyDescent="0.3">
      <c r="A11" t="str">
        <f>VLOOKUP(D11,[1]!gtv[#All],7,FALSE)</f>
        <v>ORG41</v>
      </c>
      <c r="B11" t="str">
        <f>'[1]Accounting Journal - w Notes'!C36</f>
        <v>Temp</v>
      </c>
      <c r="C11" t="str">
        <f>'[1]Accounting Journal - w Notes'!D36</f>
        <v>BC75</v>
      </c>
      <c r="D11" t="str">
        <f>'[1]Accounting Journal - w Notes'!E36</f>
        <v>A02494</v>
      </c>
      <c r="E11" t="str">
        <f>'[1]Accounting Journal - w Notes'!F36</f>
        <v>19900</v>
      </c>
      <c r="F11">
        <f>'[1]Accounting Journal - w Notes'!G36</f>
        <v>44</v>
      </c>
      <c r="G11" t="str">
        <f>'[1]Accounting Journal - w Notes'!H36</f>
        <v>000</v>
      </c>
      <c r="H11" t="str">
        <f>'[1]Accounting Journal - w Notes'!I36</f>
        <v>No Flex1</v>
      </c>
      <c r="I11" t="str">
        <f>'[1]Accounting Journal - w Notes'!J36</f>
        <v>No Flex2</v>
      </c>
      <c r="J11" t="str">
        <f>'[1]Accounting Journal - w Notes'!K36</f>
        <v>No Project</v>
      </c>
      <c r="K11" t="str">
        <f>'[1]Accounting Journal - w Notes'!O36</f>
        <v xml:space="preserve">Seif El-Nasr UABCUC           </v>
      </c>
      <c r="L11" s="4">
        <f>'[1]Accounting Journal - w Notes'!L36</f>
        <v>-25000</v>
      </c>
      <c r="M11" t="str">
        <f>'[1]Accounting Journal - w Notes'!N36</f>
        <v>03/13/25</v>
      </c>
      <c r="N11" t="str">
        <f>'[1]Accounting Journal - w Notes'!P36</f>
        <v>S2597</v>
      </c>
      <c r="O11" t="str">
        <f>'[1]Accounting Journal - w Notes'!Q36</f>
        <v>UCSC</v>
      </c>
      <c r="P11" t="str">
        <f>'[1]Accounting Journal - w Notes'!R36</f>
        <v>March</v>
      </c>
      <c r="Q11" t="str">
        <f>'[1]Accounting Journal - w Notes'!S36</f>
        <v xml:space="preserve">Magy Seif El-Nasr / Elin Carstensdottir UC Alianza MX award UABCUCMX25-02 Joint Funds UCR to UCSC Magy Seif El-Nasr / Elin Carstensdottir UC Alianza MX award UABCUCMX25-02 Joint Funds                                                                   </v>
      </c>
    </row>
    <row r="12" spans="1:17" x14ac:dyDescent="0.3">
      <c r="A12" t="str">
        <f>VLOOKUP(D12,[1]!gtv[#All],7,FALSE)</f>
        <v>ORG14</v>
      </c>
      <c r="B12" t="str">
        <f>'[1]Accounting Journal - w Notes'!C40</f>
        <v>Temp</v>
      </c>
      <c r="C12" t="str">
        <f>'[1]Accounting Journal - w Notes'!D40</f>
        <v>BC75</v>
      </c>
      <c r="D12" t="str">
        <f>'[1]Accounting Journal - w Notes'!E40</f>
        <v>A01101</v>
      </c>
      <c r="E12" t="str">
        <f>'[1]Accounting Journal - w Notes'!F40</f>
        <v>69761</v>
      </c>
      <c r="F12">
        <f>'[1]Accounting Journal - w Notes'!G40</f>
        <v>44</v>
      </c>
      <c r="G12" t="str">
        <f>'[1]Accounting Journal - w Notes'!H40</f>
        <v>000</v>
      </c>
      <c r="H12" t="str">
        <f>'[1]Accounting Journal - w Notes'!I40</f>
        <v>D01057UCOP</v>
      </c>
      <c r="I12" t="str">
        <f>'[1]Accounting Journal - w Notes'!J40</f>
        <v>F0007242</v>
      </c>
      <c r="J12" t="str">
        <f>'[1]Accounting Journal - w Notes'!K40</f>
        <v>No Project</v>
      </c>
      <c r="K12" t="str">
        <f>'[1]Accounting Journal - w Notes'!O40</f>
        <v xml:space="preserve">150A* -L25CR9003 UC           </v>
      </c>
      <c r="L12" s="4">
        <f>'[1]Accounting Journal - w Notes'!L40</f>
        <v>1224628</v>
      </c>
      <c r="M12" t="str">
        <f>'[1]Accounting Journal - w Notes'!N40</f>
        <v>03/13/25</v>
      </c>
      <c r="N12" t="str">
        <f>'[1]Accounting Journal - w Notes'!P40</f>
        <v>S2608</v>
      </c>
      <c r="O12" t="str">
        <f>'[1]Accounting Journal - w Notes'!Q40</f>
        <v>UCOP</v>
      </c>
      <c r="P12" t="str">
        <f>'[1]Accounting Journal - w Notes'!R40</f>
        <v>March</v>
      </c>
      <c r="Q12" t="str">
        <f>'[1]Accounting Journal - w Notes'!S40</f>
        <v xml:space="preserve">Grant:L25CR9003 UCR Dr. Shi GC-RITM0474952-L25CR9003 UCR Dr. Shi ITF. COA: 20515-69763-2562010-780055-442-000-RG69763-000000 POET: RG69763-2562010-780055-GRTPAY Title: Antiferromagnetic spintronics for advanced memory and computing Questions contact </v>
      </c>
    </row>
    <row r="13" spans="1:17" x14ac:dyDescent="0.3">
      <c r="A13" t="str">
        <f>VLOOKUP(D13,[1]!gtv[#All],7,FALSE)</f>
        <v>ORG36</v>
      </c>
      <c r="B13" t="str">
        <f>'[1]Accounting Journal - w Notes'!C44</f>
        <v>Temp</v>
      </c>
      <c r="C13" t="str">
        <f>'[1]Accounting Journal - w Notes'!D44</f>
        <v>BC75</v>
      </c>
      <c r="D13" t="str">
        <f>'[1]Accounting Journal - w Notes'!E44</f>
        <v>A01824</v>
      </c>
      <c r="E13" t="str">
        <f>'[1]Accounting Journal - w Notes'!F44</f>
        <v>19921</v>
      </c>
      <c r="F13">
        <f>'[1]Accounting Journal - w Notes'!G44</f>
        <v>43</v>
      </c>
      <c r="G13" t="str">
        <f>'[1]Accounting Journal - w Notes'!H44</f>
        <v>301</v>
      </c>
      <c r="H13" t="str">
        <f>'[1]Accounting Journal - w Notes'!I44</f>
        <v>D01272UCON</v>
      </c>
      <c r="I13" t="str">
        <f>'[1]Accounting Journal - w Notes'!J44</f>
        <v>No Flex2</v>
      </c>
      <c r="J13" t="str">
        <f>'[1]Accounting Journal - w Notes'!K44</f>
        <v>No Project</v>
      </c>
      <c r="K13" t="str">
        <f>'[1]Accounting Journal - w Notes'!O44</f>
        <v xml:space="preserve">5-401824-BLOCKFY25            </v>
      </c>
      <c r="L13" s="4">
        <f>'[1]Accounting Journal - w Notes'!L44</f>
        <v>140000</v>
      </c>
      <c r="M13" t="str">
        <f>'[1]Accounting Journal - w Notes'!N44</f>
        <v>03/17/25</v>
      </c>
      <c r="N13" t="str">
        <f>'[1]Accounting Journal - w Notes'!P44</f>
        <v>S2643</v>
      </c>
      <c r="O13" t="str">
        <f>'[1]Accounting Journal - w Notes'!Q44</f>
        <v>UCOP</v>
      </c>
      <c r="P13" t="str">
        <f>'[1]Accounting Journal - w Notes'!R44</f>
        <v>March</v>
      </c>
      <c r="Q13" t="str">
        <f>'[1]Accounting Journal - w Notes'!S44</f>
        <v>BLOCK AWARD TRANSFERS RITM0475894. COA: 20515-D9921-2522010-780055-432-000-0000000-LTBLAW To UCR for UC Online BLOCK AWARD $140K for BLOCK Awards to campus related to online learning.  The award was approved by  UC Online. UCR Contact: Lisa Delaney l</v>
      </c>
    </row>
    <row r="14" spans="1:17" x14ac:dyDescent="0.3">
      <c r="A14" t="str">
        <f>VLOOKUP(D14,[1]!gtv[#All],7,FALSE)</f>
        <v>ORG14</v>
      </c>
      <c r="B14" t="str">
        <f>'[1]Accounting Journal - w Notes'!C48</f>
        <v>Temp</v>
      </c>
      <c r="C14" t="str">
        <f>'[1]Accounting Journal - w Notes'!D48</f>
        <v>BC75</v>
      </c>
      <c r="D14" t="str">
        <f>'[1]Accounting Journal - w Notes'!E48</f>
        <v>A01105</v>
      </c>
      <c r="E14" t="str">
        <f>'[1]Accounting Journal - w Notes'!F48</f>
        <v>19900</v>
      </c>
      <c r="F14">
        <f>'[1]Accounting Journal - w Notes'!G48</f>
        <v>44</v>
      </c>
      <c r="G14" t="str">
        <f>'[1]Accounting Journal - w Notes'!H48</f>
        <v>261</v>
      </c>
      <c r="H14" t="str">
        <f>'[1]Accounting Journal - w Notes'!I48</f>
        <v>No Flex1</v>
      </c>
      <c r="I14" t="str">
        <f>'[1]Accounting Journal - w Notes'!J48</f>
        <v>No Flex2</v>
      </c>
      <c r="J14" t="str">
        <f>'[1]Accounting Journal - w Notes'!K48</f>
        <v>No Project</v>
      </c>
      <c r="K14" t="str">
        <f>'[1]Accounting Journal - w Notes'!O48</f>
        <v xml:space="preserve">UCR to UCLA, DataFe           </v>
      </c>
      <c r="L14" s="4">
        <f>'[1]Accounting Journal - w Notes'!L48</f>
        <v>-1000</v>
      </c>
      <c r="M14" t="str">
        <f>'[1]Accounting Journal - w Notes'!N48</f>
        <v>03/18/25</v>
      </c>
      <c r="N14" t="str">
        <f>'[1]Accounting Journal - w Notes'!P48</f>
        <v>S2651</v>
      </c>
      <c r="O14" t="str">
        <f>'[1]Accounting Journal - w Notes'!Q48</f>
        <v>UCLA</v>
      </c>
      <c r="P14" t="str">
        <f>'[1]Accounting Journal - w Notes'!R48</f>
        <v>March</v>
      </c>
      <c r="Q14" t="str">
        <f>'[1]Accounting Journal - w Notes'!S48</f>
        <v>UCR Dept of Statistics $1k transfer to UCLA in support of DataFest 2025. UCR transfer of $1,000 to UCLA for DataFest 2025. UCR's Highlander Statistics Society student members will be attending and participating in the annual DataFest academic competi</v>
      </c>
    </row>
    <row r="15" spans="1:17" x14ac:dyDescent="0.3">
      <c r="A15" t="str">
        <f>VLOOKUP(D15,[1]!gtv[#All],7,FALSE)</f>
        <v>ORG16</v>
      </c>
      <c r="B15" t="str">
        <f>'[1]Accounting Journal - w Notes'!C52</f>
        <v>Temp</v>
      </c>
      <c r="C15" t="str">
        <f>'[1]Accounting Journal - w Notes'!D52</f>
        <v>BC75</v>
      </c>
      <c r="D15" t="str">
        <f>'[1]Accounting Journal - w Notes'!E52</f>
        <v>A01453</v>
      </c>
      <c r="E15" t="str">
        <f>'[1]Accounting Journal - w Notes'!F52</f>
        <v>19934</v>
      </c>
      <c r="F15">
        <f>'[1]Accounting Journal - w Notes'!G52</f>
        <v>60</v>
      </c>
      <c r="G15" t="str">
        <f>'[1]Accounting Journal - w Notes'!H52</f>
        <v>000</v>
      </c>
      <c r="H15" t="str">
        <f>'[1]Accounting Journal - w Notes'!I52</f>
        <v>No Flex1</v>
      </c>
      <c r="I15" t="str">
        <f>'[1]Accounting Journal - w Notes'!J52</f>
        <v>No Flex2</v>
      </c>
      <c r="J15" t="str">
        <f>'[1]Accounting Journal - w Notes'!K52</f>
        <v>No Project</v>
      </c>
      <c r="K15" t="str">
        <f>'[1]Accounting Journal - w Notes'!O52</f>
        <v xml:space="preserve">Katz LAUC Research            </v>
      </c>
      <c r="L15" s="4">
        <f>'[1]Accounting Journal - w Notes'!L52</f>
        <v>5000</v>
      </c>
      <c r="M15" t="str">
        <f>'[1]Accounting Journal - w Notes'!N52</f>
        <v>03/19/25</v>
      </c>
      <c r="N15" t="str">
        <f>'[1]Accounting Journal - w Notes'!P52</f>
        <v>S2658</v>
      </c>
      <c r="O15" t="str">
        <f>'[1]Accounting Journal - w Notes'!Q52</f>
        <v>UCOP</v>
      </c>
      <c r="P15" t="str">
        <f>'[1]Accounting Journal - w Notes'!R52</f>
        <v>March</v>
      </c>
      <c r="Q15" t="str">
        <f>'[1]Accounting Journal - w Notes'!S52</f>
        <v xml:space="preserve">Transfer FY25 LAUC research grant funds to UCR RITM0476685. COA: 20515-D9934-2521010-780055-721-000-0000000-000000. Transfer LAUC research grant funds to UCR for Robin Katz. UCR financial contact is Jacqueline Bates (jbates@ucr.edu). UCOP Systemwide </v>
      </c>
    </row>
    <row r="16" spans="1:17" x14ac:dyDescent="0.3">
      <c r="A16" t="str">
        <f>VLOOKUP(D16,[1]!gtv[#All],7,FALSE)</f>
        <v>ORG41</v>
      </c>
      <c r="B16" t="str">
        <f>'[1]Accounting Journal - w Notes'!C56</f>
        <v>Temp</v>
      </c>
      <c r="C16" t="str">
        <f>'[1]Accounting Journal - w Notes'!D56</f>
        <v>BC75</v>
      </c>
      <c r="D16" t="str">
        <f>'[1]Accounting Journal - w Notes'!E56</f>
        <v>A02494</v>
      </c>
      <c r="E16" t="str">
        <f>'[1]Accounting Journal - w Notes'!F56</f>
        <v>19900</v>
      </c>
      <c r="F16">
        <f>'[1]Accounting Journal - w Notes'!G56</f>
        <v>44</v>
      </c>
      <c r="G16" t="str">
        <f>'[1]Accounting Journal - w Notes'!H56</f>
        <v>000</v>
      </c>
      <c r="H16" t="str">
        <f>'[1]Accounting Journal - w Notes'!I56</f>
        <v>No Flex1</v>
      </c>
      <c r="I16" t="str">
        <f>'[1]Accounting Journal - w Notes'!J56</f>
        <v>No Flex2</v>
      </c>
      <c r="J16" t="str">
        <f>'[1]Accounting Journal - w Notes'!K56</f>
        <v>No Project</v>
      </c>
      <c r="K16" t="str">
        <f>'[1]Accounting Journal - w Notes'!O56</f>
        <v xml:space="preserve">Hugo Loaiciga SGCT2           </v>
      </c>
      <c r="L16" s="4">
        <f>'[1]Accounting Journal - w Notes'!L56</f>
        <v>-4884</v>
      </c>
      <c r="M16" t="str">
        <f>'[1]Accounting Journal - w Notes'!N56</f>
        <v>03/19/25</v>
      </c>
      <c r="N16" t="str">
        <f>'[1]Accounting Journal - w Notes'!P56</f>
        <v>S2666</v>
      </c>
      <c r="O16" t="str">
        <f>'[1]Accounting Journal - w Notes'!Q56</f>
        <v>UCSB</v>
      </c>
      <c r="P16" t="str">
        <f>'[1]Accounting Journal - w Notes'!R56</f>
        <v>March</v>
      </c>
      <c r="Q16" t="str">
        <f>'[1]Accounting Journal - w Notes'!S56</f>
        <v xml:space="preserve">Hugo Loaiciga UC Alianza MX award SGCT25SS-04 Small Grant for Conferences &amp; Travel UCR to UCSB Hugo Loaiciga UC Alianza MX award SGCT25SS-04 Small Grant for Conferences &amp; Travel                                                                         </v>
      </c>
    </row>
    <row r="17" spans="1:17" x14ac:dyDescent="0.3">
      <c r="A17" t="str">
        <f>VLOOKUP(D17,[1]!gtv[#All],7,FALSE)</f>
        <v>ORG24</v>
      </c>
      <c r="B17" t="str">
        <f>'[1]Accounting Journal - w Notes'!C60</f>
        <v>Temp</v>
      </c>
      <c r="C17" t="str">
        <f>'[1]Accounting Journal - w Notes'!D60</f>
        <v>BC40</v>
      </c>
      <c r="D17" t="str">
        <f>'[1]Accounting Journal - w Notes'!E60</f>
        <v>A02635</v>
      </c>
      <c r="E17" t="str">
        <f>'[1]Accounting Journal - w Notes'!F60</f>
        <v>69761</v>
      </c>
      <c r="F17">
        <f>'[1]Accounting Journal - w Notes'!G60</f>
        <v>44</v>
      </c>
      <c r="G17" t="str">
        <f>'[1]Accounting Journal - w Notes'!H60</f>
        <v>000</v>
      </c>
      <c r="H17" t="str">
        <f>'[1]Accounting Journal - w Notes'!I60</f>
        <v>No Flex1</v>
      </c>
      <c r="I17" t="str">
        <f>'[1]Accounting Journal - w Notes'!J60</f>
        <v>No Flex2</v>
      </c>
      <c r="J17" t="str">
        <f>'[1]Accounting Journal - w Notes'!K60</f>
        <v>No Project</v>
      </c>
      <c r="K17" t="str">
        <f>'[1]Accounting Journal - w Notes'!O60</f>
        <v xml:space="preserve">RAISE Institute (D0           </v>
      </c>
      <c r="L17" s="4">
        <f>'[1]Accounting Journal - w Notes'!L60</f>
        <v>-300.17</v>
      </c>
      <c r="M17" t="str">
        <f>'[1]Accounting Journal - w Notes'!N60</f>
        <v>03/21/25</v>
      </c>
      <c r="N17" t="str">
        <f>'[1]Accounting Journal - w Notes'!P60</f>
        <v>S2686</v>
      </c>
      <c r="O17" t="str">
        <f>'[1]Accounting Journal - w Notes'!Q60</f>
        <v>UCLA</v>
      </c>
      <c r="P17" t="str">
        <f>'[1]Accounting Journal - w Notes'!R60</f>
        <v>March</v>
      </c>
      <c r="Q17" t="str">
        <f>'[1]Accounting Journal - w Notes'!S60</f>
        <v xml:space="preserve">AI Science Workshop Reimbursement for Transportation and Lodging Expenses UCR to UCLA - Reimbursement to the Department of Statistics and Data Science for Guang Cheng's Lodging and Transportation expenses incurred to attend the AI Science Workshop.  </v>
      </c>
    </row>
    <row r="18" spans="1:17" x14ac:dyDescent="0.3">
      <c r="A18" t="str">
        <f>VLOOKUP(D18,[1]!gtv[#All],7,FALSE)</f>
        <v>ORG12</v>
      </c>
      <c r="B18" t="str">
        <f>'[1]Accounting Journal - w Notes'!C64</f>
        <v>Temp</v>
      </c>
      <c r="C18" t="str">
        <f>'[1]Accounting Journal - w Notes'!D64</f>
        <v>BC75</v>
      </c>
      <c r="D18" t="str">
        <f>'[1]Accounting Journal - w Notes'!E64</f>
        <v>A01958</v>
      </c>
      <c r="E18" t="str">
        <f>'[1]Accounting Journal - w Notes'!F64</f>
        <v>69085</v>
      </c>
      <c r="F18">
        <f>'[1]Accounting Journal - w Notes'!G64</f>
        <v>44</v>
      </c>
      <c r="G18" t="str">
        <f>'[1]Accounting Journal - w Notes'!H64</f>
        <v>000</v>
      </c>
      <c r="H18" t="str">
        <f>'[1]Accounting Journal - w Notes'!I64</f>
        <v>D01303MPSF</v>
      </c>
      <c r="I18" t="str">
        <f>'[1]Accounting Journal - w Notes'!J64</f>
        <v>F0011004</v>
      </c>
      <c r="J18" t="str">
        <f>'[1]Accounting Journal - w Notes'!K64</f>
        <v>No Project</v>
      </c>
      <c r="K18" t="str">
        <f>'[1]Accounting Journal - w Notes'!O64</f>
        <v xml:space="preserve">L. Dizon Research F           </v>
      </c>
      <c r="L18" s="4">
        <f>'[1]Accounting Journal - w Notes'!L64</f>
        <v>47625</v>
      </c>
      <c r="M18" t="str">
        <f>'[1]Accounting Journal - w Notes'!N64</f>
        <v>03/21/25</v>
      </c>
      <c r="N18" t="str">
        <f>'[1]Accounting Journal - w Notes'!P64</f>
        <v>S2687</v>
      </c>
      <c r="O18" t="str">
        <f>'[1]Accounting Journal - w Notes'!Q64</f>
        <v>UCSC</v>
      </c>
      <c r="P18" t="str">
        <f>'[1]Accounting Journal - w Notes'!R64</f>
        <v>March</v>
      </c>
      <c r="Q18" t="str">
        <f>'[1]Accounting Journal - w Notes'!S64</f>
        <v xml:space="preserve">UCSC to UCR UCSC award M25PR8934 Year 1-"The Art of Resilience UC Climate Action Arts Network: Engaging California's Public for a Change."  UCR Subaward $47,625 Latipa.                                                                                  </v>
      </c>
    </row>
    <row r="19" spans="1:17" x14ac:dyDescent="0.3">
      <c r="A19" t="str">
        <f>VLOOKUP(D19,[1]!gtv[#All],7,FALSE)</f>
        <v>ORG19</v>
      </c>
      <c r="B19" t="str">
        <f>'[1]Accounting Journal - w Notes'!C68</f>
        <v>Temp</v>
      </c>
      <c r="C19" t="str">
        <f>'[1]Accounting Journal - w Notes'!D68</f>
        <v>BC41</v>
      </c>
      <c r="D19" t="str">
        <f>'[1]Accounting Journal - w Notes'!E68</f>
        <v>A02487</v>
      </c>
      <c r="E19" t="str">
        <f>'[1]Accounting Journal - w Notes'!F68</f>
        <v>69085</v>
      </c>
      <c r="F19">
        <f>'[1]Accounting Journal - w Notes'!G68</f>
        <v>68</v>
      </c>
      <c r="G19" t="str">
        <f>'[1]Accounting Journal - w Notes'!H68</f>
        <v>000</v>
      </c>
      <c r="H19" t="str">
        <f>'[1]Accounting Journal - w Notes'!I68</f>
        <v>D01209P001</v>
      </c>
      <c r="I19" t="str">
        <f>'[1]Accounting Journal - w Notes'!J68</f>
        <v>No Flex2</v>
      </c>
      <c r="J19" t="str">
        <f>'[1]Accounting Journal - w Notes'!K68</f>
        <v>No Project</v>
      </c>
      <c r="K19" t="str">
        <f>'[1]Accounting Journal - w Notes'!O68</f>
        <v xml:space="preserve">UCOP to UCR Single-           </v>
      </c>
      <c r="L19" s="4">
        <f>'[1]Accounting Journal - w Notes'!L68</f>
        <v>10000</v>
      </c>
      <c r="M19" t="str">
        <f>'[1]Accounting Journal - w Notes'!N68</f>
        <v>03/21/25</v>
      </c>
      <c r="N19" t="str">
        <f>'[1]Accounting Journal - w Notes'!P68</f>
        <v>S2690</v>
      </c>
      <c r="O19" t="str">
        <f>'[1]Accounting Journal - w Notes'!Q68</f>
        <v>UCOP</v>
      </c>
      <c r="P19" t="str">
        <f>'[1]Accounting Journal - w Notes'!R68</f>
        <v>March</v>
      </c>
      <c r="Q19" t="str">
        <f>'[1]Accounting Journal - w Notes'!S68</f>
        <v>To UCR 0030 Single-Use Plastics Policy Project RITM0474922. COA: 20505-69085-3071020-780055-721-000-0000000-000000-00000-000000-000000 Transfer $10,000.00 to UCR for 0030 Single-Use Plastics Project. Campus contact Info: Gustavo Plascencia Jauregu, g</v>
      </c>
    </row>
    <row r="20" spans="1:17" x14ac:dyDescent="0.3">
      <c r="A20" t="str">
        <f>VLOOKUP(D20,[1]!gtv[#All],7,FALSE)</f>
        <v>ORG41</v>
      </c>
      <c r="B20" t="str">
        <f>'[1]Accounting Journal - w Notes'!C72</f>
        <v>Temp</v>
      </c>
      <c r="C20" t="str">
        <f>'[1]Accounting Journal - w Notes'!D72</f>
        <v>BC75</v>
      </c>
      <c r="D20" t="str">
        <f>'[1]Accounting Journal - w Notes'!E72</f>
        <v>A02494</v>
      </c>
      <c r="E20" t="str">
        <f>'[1]Accounting Journal - w Notes'!F72</f>
        <v>19900</v>
      </c>
      <c r="F20">
        <f>'[1]Accounting Journal - w Notes'!G72</f>
        <v>44</v>
      </c>
      <c r="G20" t="str">
        <f>'[1]Accounting Journal - w Notes'!H72</f>
        <v>000</v>
      </c>
      <c r="H20" t="str">
        <f>'[1]Accounting Journal - w Notes'!I72</f>
        <v>No Flex1</v>
      </c>
      <c r="I20" t="str">
        <f>'[1]Accounting Journal - w Notes'!J72</f>
        <v>No Flex2</v>
      </c>
      <c r="J20" t="str">
        <f>'[1]Accounting Journal - w Notes'!K72</f>
        <v>No Project</v>
      </c>
      <c r="K20" t="str">
        <f>'[1]Accounting Journal - w Notes'!O72</f>
        <v xml:space="preserve">Keith Pezzoli SGCT2           </v>
      </c>
      <c r="L20" s="4">
        <f>'[1]Accounting Journal - w Notes'!L72</f>
        <v>-5000</v>
      </c>
      <c r="M20" t="str">
        <f>'[1]Accounting Journal - w Notes'!N72</f>
        <v>03/21/25</v>
      </c>
      <c r="N20" t="str">
        <f>'[1]Accounting Journal - w Notes'!P72</f>
        <v>S2696</v>
      </c>
      <c r="O20" t="str">
        <f>'[1]Accounting Journal - w Notes'!Q72</f>
        <v>UCSD</v>
      </c>
      <c r="P20" t="str">
        <f>'[1]Accounting Journal - w Notes'!R72</f>
        <v>March</v>
      </c>
      <c r="Q20" t="str">
        <f>'[1]Accounting Journal - w Notes'!S72</f>
        <v xml:space="preserve">Keith Pezzoli UC Alianza MX award SGCT25SS-08 Small Grant for Conferences &amp; Travel UCR to UCSD Keith Pezzoli UC Alianza MX award SGCT25SS-08 Small Grant for Conferences &amp; Travel                                                                         </v>
      </c>
    </row>
    <row r="21" spans="1:17" x14ac:dyDescent="0.3">
      <c r="A21" t="str">
        <f>VLOOKUP(D21,[1]!gtv[#All],7,FALSE)</f>
        <v>ORG41</v>
      </c>
      <c r="B21" t="str">
        <f>'[1]Accounting Journal - w Notes'!C76</f>
        <v>Temp</v>
      </c>
      <c r="C21" t="str">
        <f>'[1]Accounting Journal - w Notes'!D76</f>
        <v>BC75</v>
      </c>
      <c r="D21" t="str">
        <f>'[1]Accounting Journal - w Notes'!E76</f>
        <v>A02494</v>
      </c>
      <c r="E21" t="str">
        <f>'[1]Accounting Journal - w Notes'!F76</f>
        <v>19900</v>
      </c>
      <c r="F21">
        <f>'[1]Accounting Journal - w Notes'!G76</f>
        <v>44</v>
      </c>
      <c r="G21" t="str">
        <f>'[1]Accounting Journal - w Notes'!H76</f>
        <v>000</v>
      </c>
      <c r="H21" t="str">
        <f>'[1]Accounting Journal - w Notes'!I76</f>
        <v>No Flex1</v>
      </c>
      <c r="I21" t="str">
        <f>'[1]Accounting Journal - w Notes'!J76</f>
        <v>No Flex2</v>
      </c>
      <c r="J21" t="str">
        <f>'[1]Accounting Journal - w Notes'!K76</f>
        <v>No Project</v>
      </c>
      <c r="K21" t="str">
        <f>'[1]Accounting Journal - w Notes'!O76</f>
        <v xml:space="preserve">Matt Sparke SGCT242           </v>
      </c>
      <c r="L21" s="4">
        <f>'[1]Accounting Journal - w Notes'!L76</f>
        <v>-5000</v>
      </c>
      <c r="M21" t="str">
        <f>'[1]Accounting Journal - w Notes'!N76</f>
        <v>03/21/25</v>
      </c>
      <c r="N21" t="str">
        <f>'[1]Accounting Journal - w Notes'!P76</f>
        <v>S2697</v>
      </c>
      <c r="O21" t="str">
        <f>'[1]Accounting Journal - w Notes'!Q76</f>
        <v>UCSC</v>
      </c>
      <c r="P21" t="str">
        <f>'[1]Accounting Journal - w Notes'!R76</f>
        <v>March</v>
      </c>
      <c r="Q21" t="str">
        <f>'[1]Accounting Journal - w Notes'!S76</f>
        <v xml:space="preserve">Matt Sparke UC Alianza MX award SGCT2425FW-03 Small Grant for Conferences &amp; Travel UCR to UCSC Matt Sparke UC Alianza MX award SGCT2425FW-03 Small Grant for Conferences &amp; Travel                                                                         </v>
      </c>
    </row>
    <row r="22" spans="1:17" x14ac:dyDescent="0.3">
      <c r="A22" t="str">
        <f>VLOOKUP(D22,[1]!gtv[#All],7,FALSE)</f>
        <v>ORG10</v>
      </c>
      <c r="B22" t="str">
        <f>'[1]Accounting Journal - w Notes'!C80</f>
        <v>Temp</v>
      </c>
      <c r="C22" t="str">
        <f>'[1]Accounting Journal - w Notes'!D80</f>
        <v>BC75</v>
      </c>
      <c r="D22" t="str">
        <f>'[1]Accounting Journal - w Notes'!E80</f>
        <v>A02043</v>
      </c>
      <c r="E22" t="str">
        <f>'[1]Accounting Journal - w Notes'!F80</f>
        <v>19900</v>
      </c>
      <c r="F22">
        <f>'[1]Accounting Journal - w Notes'!G80</f>
        <v>44</v>
      </c>
      <c r="G22" t="str">
        <f>'[1]Accounting Journal - w Notes'!H80</f>
        <v>000</v>
      </c>
      <c r="H22" t="str">
        <f>'[1]Accounting Journal - w Notes'!I80</f>
        <v>D02090FF18</v>
      </c>
      <c r="I22" t="str">
        <f>'[1]Accounting Journal - w Notes'!J80</f>
        <v xml:space="preserve">F0432373     </v>
      </c>
      <c r="J22" t="str">
        <f>'[1]Accounting Journal - w Notes'!K80</f>
        <v>No Project</v>
      </c>
      <c r="K22" t="str">
        <f>'[1]Accounting Journal - w Notes'!O80</f>
        <v xml:space="preserve">F:UCI SEED GRANT              </v>
      </c>
      <c r="L22" s="4">
        <f>'[1]Accounting Journal - w Notes'!L80</f>
        <v>75000</v>
      </c>
      <c r="M22" t="str">
        <f>'[1]Accounting Journal - w Notes'!N80</f>
        <v>03/26/25</v>
      </c>
      <c r="N22" t="str">
        <f>'[1]Accounting Journal - w Notes'!P80</f>
        <v>S2726</v>
      </c>
      <c r="O22" t="str">
        <f>'[1]Accounting Journal - w Notes'!Q80</f>
        <v>UCI</v>
      </c>
      <c r="P22" t="str">
        <f>'[1]Accounting Journal - w Notes'!R80</f>
        <v>March</v>
      </c>
      <c r="Q22" t="str">
        <f>'[1]Accounting Journal - w Notes'!S80</f>
        <v xml:space="preserve">ITF UCI to UCR UCI LIFTED seed grant funds for UCR BA program at CA Rehabilitation Center **NO FINANCIAL JOURNAL-CLAIMS THROUGH REIMBURSEMENT** Matthew Dobashi mdobashi@uci.edu Jason McCown jason.mccown@ucr.edu                                        </v>
      </c>
    </row>
    <row r="23" spans="1:17" x14ac:dyDescent="0.3">
      <c r="A23" t="str">
        <f>VLOOKUP(D23,[1]!gtv[#All],7,FALSE)</f>
        <v>ORG25</v>
      </c>
      <c r="B23" t="str">
        <f>'[1]Accounting Journal - w Notes'!C82</f>
        <v>Temp</v>
      </c>
      <c r="C23" t="str">
        <f>'[1]Accounting Journal - w Notes'!D82</f>
        <v>BC75</v>
      </c>
      <c r="D23" t="str">
        <f>'[1]Accounting Journal - w Notes'!E82</f>
        <v>A01437</v>
      </c>
      <c r="E23" t="str">
        <f>'[1]Accounting Journal - w Notes'!F82</f>
        <v>20051</v>
      </c>
      <c r="F23">
        <f>'[1]Accounting Journal - w Notes'!G82</f>
        <v>68</v>
      </c>
      <c r="G23" t="str">
        <f>'[1]Accounting Journal - w Notes'!H82</f>
        <v>000</v>
      </c>
      <c r="H23" t="str">
        <f>'[1]Accounting Journal - w Notes'!I82</f>
        <v>No Flex1</v>
      </c>
      <c r="I23" t="str">
        <f>'[1]Accounting Journal - w Notes'!J82</f>
        <v>No Flex2</v>
      </c>
      <c r="J23" t="str">
        <f>'[1]Accounting Journal - w Notes'!K82</f>
        <v>No Project</v>
      </c>
      <c r="K23" t="str">
        <f>'[1]Accounting Journal - w Notes'!O82</f>
        <v xml:space="preserve">OP - Winter 2025 UC           </v>
      </c>
      <c r="L23" s="4">
        <f>'[1]Accounting Journal - w Notes'!L82</f>
        <v>-38756.370000000003</v>
      </c>
      <c r="M23" t="str">
        <f>'[1]Accounting Journal - w Notes'!N82</f>
        <v>03/26/25</v>
      </c>
      <c r="N23" t="str">
        <f>'[1]Accounting Journal - w Notes'!P82</f>
        <v>S2740</v>
      </c>
      <c r="O23" t="str">
        <f>'[1]Accounting Journal - w Notes'!Q82</f>
        <v>UCOP</v>
      </c>
      <c r="P23" t="str">
        <f>'[1]Accounting Journal - w Notes'!R82</f>
        <v>March</v>
      </c>
      <c r="Q23" t="str">
        <f>'[1]Accounting Journal - w Notes'!S82</f>
        <v xml:space="preserve">Winter 2025 UCSA Systemwide Fee to UCOP To process transfer of UCSA Systemwide Fee revenue net of 3.5% Admin Fee collected at campus for Winter 2025.                                                                                                     </v>
      </c>
    </row>
    <row r="24" spans="1:17" x14ac:dyDescent="0.3">
      <c r="A24" t="str">
        <f>VLOOKUP(D24,[1]!gtv[#All],7,FALSE)</f>
        <v>ORG25</v>
      </c>
      <c r="B24" t="str">
        <f>'[1]Accounting Journal - w Notes'!C86</f>
        <v>Temp</v>
      </c>
      <c r="C24" t="str">
        <f>'[1]Accounting Journal - w Notes'!D86</f>
        <v>BC75</v>
      </c>
      <c r="D24" t="str">
        <f>'[1]Accounting Journal - w Notes'!E86</f>
        <v>A01438</v>
      </c>
      <c r="E24" t="str">
        <f>'[1]Accounting Journal - w Notes'!F86</f>
        <v>20052</v>
      </c>
      <c r="F24">
        <f>'[1]Accounting Journal - w Notes'!G86</f>
        <v>68</v>
      </c>
      <c r="G24" t="str">
        <f>'[1]Accounting Journal - w Notes'!H86</f>
        <v>000</v>
      </c>
      <c r="H24" t="str">
        <f>'[1]Accounting Journal - w Notes'!I86</f>
        <v>No Flex1</v>
      </c>
      <c r="I24" t="str">
        <f>'[1]Accounting Journal - w Notes'!J86</f>
        <v>No Flex2</v>
      </c>
      <c r="J24" t="str">
        <f>'[1]Accounting Journal - w Notes'!K86</f>
        <v>No Project</v>
      </c>
      <c r="K24" t="str">
        <f>'[1]Accounting Journal - w Notes'!O86</f>
        <v xml:space="preserve">OP - Winter 2025 UC           </v>
      </c>
      <c r="L24" s="4">
        <f>'[1]Accounting Journal - w Notes'!L86</f>
        <v>-5915.45</v>
      </c>
      <c r="M24" t="str">
        <f>'[1]Accounting Journal - w Notes'!N86</f>
        <v>03/26/25</v>
      </c>
      <c r="N24" t="str">
        <f>'[1]Accounting Journal - w Notes'!P86</f>
        <v>S2741</v>
      </c>
      <c r="O24" t="str">
        <f>'[1]Accounting Journal - w Notes'!Q86</f>
        <v>UCOP</v>
      </c>
      <c r="P24" t="str">
        <f>'[1]Accounting Journal - w Notes'!R86</f>
        <v>March</v>
      </c>
      <c r="Q24" t="str">
        <f>'[1]Accounting Journal - w Notes'!S86</f>
        <v xml:space="preserve">Winter 2025 UCGPC Systemwide Fee to UCOP To process transfer of UCGPC Systemwide Fee revenue net of 3.5% Admin Fee collected at campus for Winter 2025.                                                                                                   </v>
      </c>
    </row>
    <row r="25" spans="1:17" x14ac:dyDescent="0.3">
      <c r="A25" t="str">
        <f>VLOOKUP(D25,[1]!gtv[#All],7,FALSE)</f>
        <v>ORG42</v>
      </c>
      <c r="B25" t="str">
        <f>'[1]Accounting Journal - w Notes'!C90</f>
        <v>Temp</v>
      </c>
      <c r="C25" t="str">
        <f>'[1]Accounting Journal - w Notes'!D90</f>
        <v>BC75</v>
      </c>
      <c r="D25" t="str">
        <f>'[1]Accounting Journal - w Notes'!E90</f>
        <v>A01356</v>
      </c>
      <c r="E25" t="str">
        <f>'[1]Accounting Journal - w Notes'!F90</f>
        <v>19900</v>
      </c>
      <c r="F25">
        <f>'[1]Accounting Journal - w Notes'!G90</f>
        <v>64</v>
      </c>
      <c r="G25" t="str">
        <f>'[1]Accounting Journal - w Notes'!H90</f>
        <v>000</v>
      </c>
      <c r="H25" t="str">
        <f>'[1]Accounting Journal - w Notes'!I90</f>
        <v>D01123P007</v>
      </c>
      <c r="I25" t="str">
        <f>'[1]Accounting Journal - w Notes'!J90</f>
        <v>No Flex2</v>
      </c>
      <c r="J25" t="str">
        <f>'[1]Accounting Journal - w Notes'!K90</f>
        <v>No Project</v>
      </c>
      <c r="K25" t="str">
        <f>'[1]Accounting Journal - w Notes'!O90</f>
        <v xml:space="preserve">UC David PAB                  </v>
      </c>
      <c r="L25" s="4">
        <f>'[1]Accounting Journal - w Notes'!L90</f>
        <v>-56000</v>
      </c>
      <c r="M25" t="str">
        <f>'[1]Accounting Journal - w Notes'!N90</f>
        <v>03/27/25</v>
      </c>
      <c r="N25" t="str">
        <f>'[1]Accounting Journal - w Notes'!P90</f>
        <v>S2745</v>
      </c>
      <c r="O25" t="str">
        <f>'[1]Accounting Journal - w Notes'!Q90</f>
        <v>UCD</v>
      </c>
      <c r="P25" t="str">
        <f>'[1]Accounting Journal - w Notes'!R90</f>
        <v>March</v>
      </c>
      <c r="Q25" t="str">
        <f>'[1]Accounting Journal - w Notes'!S90</f>
        <v xml:space="preserve">Transferring $56K to UC David for Systemwide PAB MOU UCD PAB MOU charges fiscal year 2024 charges                                                                                                                                                         </v>
      </c>
    </row>
    <row r="26" spans="1:17" x14ac:dyDescent="0.3">
      <c r="A26" t="str">
        <f>VLOOKUP(D26,[1]!gtv[#All],7,FALSE)</f>
        <v>ORG14</v>
      </c>
      <c r="B26" t="str">
        <f>'[1]Accounting Journal - w Notes'!C94</f>
        <v>Temp</v>
      </c>
      <c r="C26" t="str">
        <f>'[1]Accounting Journal - w Notes'!D94</f>
        <v>BC75</v>
      </c>
      <c r="D26" t="str">
        <f>'[1]Accounting Journal - w Notes'!E94</f>
        <v>A41056</v>
      </c>
      <c r="E26" t="str">
        <f>'[1]Accounting Journal - w Notes'!F94</f>
        <v>19977</v>
      </c>
      <c r="F26">
        <f>'[1]Accounting Journal - w Notes'!G94</f>
        <v>62</v>
      </c>
      <c r="G26" t="str">
        <f>'[1]Accounting Journal - w Notes'!H94</f>
        <v>000</v>
      </c>
      <c r="H26" t="str">
        <f>'[1]Accounting Journal - w Notes'!I94</f>
        <v>No Flex1</v>
      </c>
      <c r="I26" t="str">
        <f>'[1]Accounting Journal - w Notes'!J94</f>
        <v>No Flex2</v>
      </c>
      <c r="J26" t="str">
        <f>'[1]Accounting Journal - w Notes'!K94</f>
        <v>No Project</v>
      </c>
      <c r="K26" t="str">
        <f>'[1]Accounting Journal - w Notes'!O94</f>
        <v xml:space="preserve">62-0-0-N-A41056-199           </v>
      </c>
      <c r="L26" s="4">
        <f>'[1]Accounting Journal - w Notes'!L94</f>
        <v>67295</v>
      </c>
      <c r="M26" t="str">
        <f>'[1]Accounting Journal - w Notes'!N94</f>
        <v>03/26/25</v>
      </c>
      <c r="N26" t="str">
        <f>'[1]Accounting Journal - w Notes'!P94</f>
        <v>S2731</v>
      </c>
      <c r="O26" t="str">
        <f>'[1]Accounting Journal - w Notes'!Q94</f>
        <v>UCANR</v>
      </c>
      <c r="P26" t="str">
        <f>'[1]Accounting Journal - w Notes'!R94</f>
        <v>March</v>
      </c>
      <c r="Q26" t="str">
        <f>'[1]Accounting Journal - w Notes'!S94</f>
        <v xml:space="preserve">UCANR transfer To UCR To allocate FY2024-25 Specialist Support $67,295                                                                                                                                                                                    </v>
      </c>
    </row>
    <row r="27" spans="1:17" x14ac:dyDescent="0.3">
      <c r="A27" t="e">
        <f>VLOOKUP(D27,[1]!gtv[#All],7,FALSE)</f>
        <v>#N/A</v>
      </c>
      <c r="B27">
        <f>'[1]Accounting Journal - w Notes'!C96</f>
        <v>0</v>
      </c>
      <c r="C27">
        <f>'[1]Accounting Journal - w Notes'!D96</f>
        <v>0</v>
      </c>
      <c r="D27">
        <f>'[1]Accounting Journal - w Notes'!E96</f>
        <v>0</v>
      </c>
      <c r="E27">
        <f>'[1]Accounting Journal - w Notes'!F96</f>
        <v>0</v>
      </c>
      <c r="F27">
        <f>'[1]Accounting Journal - w Notes'!G96</f>
        <v>0</v>
      </c>
      <c r="G27">
        <f>'[1]Accounting Journal - w Notes'!H96</f>
        <v>0</v>
      </c>
      <c r="H27">
        <f>'[1]Accounting Journal - w Notes'!I96</f>
        <v>0</v>
      </c>
      <c r="I27">
        <f>'[1]Accounting Journal - w Notes'!J96</f>
        <v>0</v>
      </c>
      <c r="J27">
        <f>'[1]Accounting Journal - w Notes'!K96</f>
        <v>0</v>
      </c>
      <c r="K27">
        <f>'[1]Accounting Journal - w Notes'!O96</f>
        <v>0</v>
      </c>
      <c r="L27" s="4">
        <f>'[1]Accounting Journal - w Notes'!L96</f>
        <v>0</v>
      </c>
      <c r="M27">
        <f>'[1]Accounting Journal - w Notes'!N96</f>
        <v>0</v>
      </c>
      <c r="N27">
        <f>'[1]Accounting Journal - w Notes'!P96</f>
        <v>0</v>
      </c>
      <c r="O27">
        <f>'[1]Accounting Journal - w Notes'!Q96</f>
        <v>0</v>
      </c>
      <c r="P27">
        <f>'[1]Accounting Journal - w Notes'!R96</f>
        <v>0</v>
      </c>
      <c r="Q27">
        <f>'[1]Accounting Journal - w Notes'!S96</f>
        <v>0</v>
      </c>
    </row>
    <row r="28" spans="1:17" x14ac:dyDescent="0.3">
      <c r="A28" t="e">
        <f>VLOOKUP(D28,[1]!gtv[#All],7,FALSE)</f>
        <v>#N/A</v>
      </c>
      <c r="B28">
        <f>'[1]Accounting Journal - w Notes'!C97</f>
        <v>0</v>
      </c>
      <c r="C28">
        <f>'[1]Accounting Journal - w Notes'!D97</f>
        <v>0</v>
      </c>
      <c r="D28">
        <f>'[1]Accounting Journal - w Notes'!E97</f>
        <v>0</v>
      </c>
      <c r="E28">
        <f>'[1]Accounting Journal - w Notes'!F97</f>
        <v>0</v>
      </c>
      <c r="F28">
        <f>'[1]Accounting Journal - w Notes'!G97</f>
        <v>0</v>
      </c>
      <c r="G28">
        <f>'[1]Accounting Journal - w Notes'!H97</f>
        <v>0</v>
      </c>
      <c r="H28">
        <f>'[1]Accounting Journal - w Notes'!I97</f>
        <v>0</v>
      </c>
      <c r="I28">
        <f>'[1]Accounting Journal - w Notes'!J97</f>
        <v>0</v>
      </c>
      <c r="J28">
        <f>'[1]Accounting Journal - w Notes'!K97</f>
        <v>0</v>
      </c>
      <c r="K28">
        <f>'[1]Accounting Journal - w Notes'!O97</f>
        <v>0</v>
      </c>
      <c r="L28" s="4">
        <f>'[1]Accounting Journal - w Notes'!L97</f>
        <v>0</v>
      </c>
      <c r="M28">
        <f>'[1]Accounting Journal - w Notes'!N97</f>
        <v>0</v>
      </c>
      <c r="N28">
        <f>'[1]Accounting Journal - w Notes'!P97</f>
        <v>0</v>
      </c>
      <c r="O28">
        <f>'[1]Accounting Journal - w Notes'!Q97</f>
        <v>0</v>
      </c>
      <c r="P28">
        <f>'[1]Accounting Journal - w Notes'!R97</f>
        <v>0</v>
      </c>
      <c r="Q28">
        <f>'[1]Accounting Journal - w Notes'!S97</f>
        <v>0</v>
      </c>
    </row>
    <row r="29" spans="1:17" x14ac:dyDescent="0.3">
      <c r="A29" t="e">
        <f>VLOOKUP(D29,[1]!gtv[#All],7,FALSE)</f>
        <v>#N/A</v>
      </c>
      <c r="B29">
        <f>'[1]Accounting Journal - w Notes'!C98</f>
        <v>0</v>
      </c>
      <c r="C29">
        <f>'[1]Accounting Journal - w Notes'!D98</f>
        <v>0</v>
      </c>
      <c r="D29">
        <f>'[1]Accounting Journal - w Notes'!E98</f>
        <v>0</v>
      </c>
      <c r="E29">
        <f>'[1]Accounting Journal - w Notes'!F98</f>
        <v>0</v>
      </c>
      <c r="F29">
        <f>'[1]Accounting Journal - w Notes'!G98</f>
        <v>0</v>
      </c>
      <c r="G29">
        <f>'[1]Accounting Journal - w Notes'!H98</f>
        <v>0</v>
      </c>
      <c r="H29">
        <f>'[1]Accounting Journal - w Notes'!I98</f>
        <v>0</v>
      </c>
      <c r="I29">
        <f>'[1]Accounting Journal - w Notes'!J98</f>
        <v>0</v>
      </c>
      <c r="J29">
        <f>'[1]Accounting Journal - w Notes'!K98</f>
        <v>0</v>
      </c>
      <c r="K29">
        <f>'[1]Accounting Journal - w Notes'!O98</f>
        <v>0</v>
      </c>
      <c r="L29" s="4">
        <f>'[1]Accounting Journal - w Notes'!L98</f>
        <v>0</v>
      </c>
      <c r="M29">
        <f>'[1]Accounting Journal - w Notes'!N98</f>
        <v>0</v>
      </c>
      <c r="N29">
        <f>'[1]Accounting Journal - w Notes'!P98</f>
        <v>0</v>
      </c>
      <c r="O29">
        <f>'[1]Accounting Journal - w Notes'!Q98</f>
        <v>0</v>
      </c>
      <c r="P29">
        <f>'[1]Accounting Journal - w Notes'!R98</f>
        <v>0</v>
      </c>
      <c r="Q29">
        <f>'[1]Accounting Journal - w Notes'!S98</f>
        <v>0</v>
      </c>
    </row>
    <row r="30" spans="1:17" x14ac:dyDescent="0.3">
      <c r="A30" t="e">
        <f>VLOOKUP(D30,[1]!gtv[#All],7,FALSE)</f>
        <v>#N/A</v>
      </c>
      <c r="B30">
        <f>'[1]Accounting Journal - w Notes'!C99</f>
        <v>0</v>
      </c>
      <c r="C30">
        <f>'[1]Accounting Journal - w Notes'!D99</f>
        <v>0</v>
      </c>
      <c r="D30">
        <f>'[1]Accounting Journal - w Notes'!E99</f>
        <v>0</v>
      </c>
      <c r="E30">
        <f>'[1]Accounting Journal - w Notes'!F99</f>
        <v>0</v>
      </c>
      <c r="F30">
        <f>'[1]Accounting Journal - w Notes'!G99</f>
        <v>0</v>
      </c>
      <c r="G30">
        <f>'[1]Accounting Journal - w Notes'!H99</f>
        <v>0</v>
      </c>
      <c r="H30">
        <f>'[1]Accounting Journal - w Notes'!I99</f>
        <v>0</v>
      </c>
      <c r="I30">
        <f>'[1]Accounting Journal - w Notes'!J99</f>
        <v>0</v>
      </c>
      <c r="J30">
        <f>'[1]Accounting Journal - w Notes'!K99</f>
        <v>0</v>
      </c>
      <c r="K30">
        <f>'[1]Accounting Journal - w Notes'!O99</f>
        <v>0</v>
      </c>
      <c r="L30" s="4">
        <f>'[1]Accounting Journal - w Notes'!L99</f>
        <v>0</v>
      </c>
      <c r="M30">
        <f>'[1]Accounting Journal - w Notes'!N99</f>
        <v>0</v>
      </c>
      <c r="N30">
        <f>'[1]Accounting Journal - w Notes'!P99</f>
        <v>0</v>
      </c>
      <c r="O30">
        <f>'[1]Accounting Journal - w Notes'!Q99</f>
        <v>0</v>
      </c>
      <c r="P30">
        <f>'[1]Accounting Journal - w Notes'!R99</f>
        <v>0</v>
      </c>
      <c r="Q30">
        <f>'[1]Accounting Journal - w Notes'!S99</f>
        <v>0</v>
      </c>
    </row>
    <row r="31" spans="1:17" x14ac:dyDescent="0.3">
      <c r="A31" t="e">
        <f>VLOOKUP(D31,[1]!gtv[#All],7,FALSE)</f>
        <v>#N/A</v>
      </c>
      <c r="B31">
        <f>'[1]Accounting Journal - w Notes'!C100</f>
        <v>0</v>
      </c>
      <c r="C31">
        <f>'[1]Accounting Journal - w Notes'!D100</f>
        <v>0</v>
      </c>
      <c r="D31">
        <f>'[1]Accounting Journal - w Notes'!E100</f>
        <v>0</v>
      </c>
      <c r="E31">
        <f>'[1]Accounting Journal - w Notes'!F100</f>
        <v>0</v>
      </c>
      <c r="F31">
        <f>'[1]Accounting Journal - w Notes'!G100</f>
        <v>0</v>
      </c>
      <c r="G31">
        <f>'[1]Accounting Journal - w Notes'!H100</f>
        <v>0</v>
      </c>
      <c r="H31">
        <f>'[1]Accounting Journal - w Notes'!I100</f>
        <v>0</v>
      </c>
      <c r="I31">
        <f>'[1]Accounting Journal - w Notes'!J100</f>
        <v>0</v>
      </c>
      <c r="J31">
        <f>'[1]Accounting Journal - w Notes'!K100</f>
        <v>0</v>
      </c>
      <c r="K31">
        <f>'[1]Accounting Journal - w Notes'!O100</f>
        <v>0</v>
      </c>
      <c r="L31" s="4">
        <f>'[1]Accounting Journal - w Notes'!L100</f>
        <v>0</v>
      </c>
      <c r="M31">
        <f>'[1]Accounting Journal - w Notes'!N100</f>
        <v>0</v>
      </c>
      <c r="N31">
        <f>'[1]Accounting Journal - w Notes'!P100</f>
        <v>0</v>
      </c>
      <c r="O31">
        <f>'[1]Accounting Journal - w Notes'!Q100</f>
        <v>0</v>
      </c>
      <c r="P31">
        <f>'[1]Accounting Journal - w Notes'!R100</f>
        <v>0</v>
      </c>
      <c r="Q31">
        <f>'[1]Accounting Journal - w Notes'!S100</f>
        <v>0</v>
      </c>
    </row>
    <row r="32" spans="1:17" x14ac:dyDescent="0.3">
      <c r="A32" t="e">
        <f>VLOOKUP(D32,[1]!gtv[#All],7,FALSE)</f>
        <v>#N/A</v>
      </c>
      <c r="B32">
        <f>'[1]Accounting Journal - w Notes'!C101</f>
        <v>0</v>
      </c>
      <c r="C32">
        <f>'[1]Accounting Journal - w Notes'!D101</f>
        <v>0</v>
      </c>
      <c r="D32">
        <f>'[1]Accounting Journal - w Notes'!E101</f>
        <v>0</v>
      </c>
      <c r="E32">
        <f>'[1]Accounting Journal - w Notes'!F101</f>
        <v>0</v>
      </c>
      <c r="F32">
        <f>'[1]Accounting Journal - w Notes'!G101</f>
        <v>0</v>
      </c>
      <c r="G32">
        <f>'[1]Accounting Journal - w Notes'!H101</f>
        <v>0</v>
      </c>
      <c r="H32">
        <f>'[1]Accounting Journal - w Notes'!I101</f>
        <v>0</v>
      </c>
      <c r="I32">
        <f>'[1]Accounting Journal - w Notes'!J101</f>
        <v>0</v>
      </c>
      <c r="J32">
        <f>'[1]Accounting Journal - w Notes'!K101</f>
        <v>0</v>
      </c>
      <c r="K32">
        <f>'[1]Accounting Journal - w Notes'!O101</f>
        <v>0</v>
      </c>
      <c r="L32" s="4">
        <f>'[1]Accounting Journal - w Notes'!L101</f>
        <v>0</v>
      </c>
      <c r="M32">
        <f>'[1]Accounting Journal - w Notes'!N101</f>
        <v>0</v>
      </c>
      <c r="N32">
        <f>'[1]Accounting Journal - w Notes'!P101</f>
        <v>0</v>
      </c>
      <c r="O32">
        <f>'[1]Accounting Journal - w Notes'!Q101</f>
        <v>0</v>
      </c>
      <c r="P32">
        <f>'[1]Accounting Journal - w Notes'!R101</f>
        <v>0</v>
      </c>
      <c r="Q32">
        <f>'[1]Accounting Journal - w Notes'!S101</f>
        <v>0</v>
      </c>
    </row>
    <row r="33" spans="1:17" x14ac:dyDescent="0.3">
      <c r="A33" t="e">
        <f>VLOOKUP(D33,[1]!gtv[#All],7,FALSE)</f>
        <v>#N/A</v>
      </c>
      <c r="B33">
        <f>'[1]Accounting Journal - w Notes'!C102</f>
        <v>0</v>
      </c>
      <c r="C33">
        <f>'[1]Accounting Journal - w Notes'!D102</f>
        <v>0</v>
      </c>
      <c r="D33">
        <f>'[1]Accounting Journal - w Notes'!E102</f>
        <v>0</v>
      </c>
      <c r="E33">
        <f>'[1]Accounting Journal - w Notes'!F102</f>
        <v>0</v>
      </c>
      <c r="F33">
        <f>'[1]Accounting Journal - w Notes'!G102</f>
        <v>0</v>
      </c>
      <c r="G33">
        <f>'[1]Accounting Journal - w Notes'!H102</f>
        <v>0</v>
      </c>
      <c r="H33">
        <f>'[1]Accounting Journal - w Notes'!I102</f>
        <v>0</v>
      </c>
      <c r="I33">
        <f>'[1]Accounting Journal - w Notes'!J102</f>
        <v>0</v>
      </c>
      <c r="J33">
        <f>'[1]Accounting Journal - w Notes'!K102</f>
        <v>0</v>
      </c>
      <c r="K33">
        <f>'[1]Accounting Journal - w Notes'!O102</f>
        <v>0</v>
      </c>
      <c r="L33" s="4">
        <f>'[1]Accounting Journal - w Notes'!L102</f>
        <v>0</v>
      </c>
      <c r="M33">
        <f>'[1]Accounting Journal - w Notes'!N102</f>
        <v>0</v>
      </c>
      <c r="N33">
        <f>'[1]Accounting Journal - w Notes'!P102</f>
        <v>0</v>
      </c>
      <c r="O33">
        <f>'[1]Accounting Journal - w Notes'!Q102</f>
        <v>0</v>
      </c>
      <c r="P33">
        <f>'[1]Accounting Journal - w Notes'!R102</f>
        <v>0</v>
      </c>
      <c r="Q33">
        <f>'[1]Accounting Journal - w Notes'!S102</f>
        <v>0</v>
      </c>
    </row>
    <row r="34" spans="1:17" x14ac:dyDescent="0.3">
      <c r="A34" t="e">
        <f>VLOOKUP(D34,[1]!gtv[#All],7,FALSE)</f>
        <v>#N/A</v>
      </c>
      <c r="B34">
        <f>'[1]Accounting Journal - w Notes'!C103</f>
        <v>0</v>
      </c>
      <c r="C34">
        <f>'[1]Accounting Journal - w Notes'!D103</f>
        <v>0</v>
      </c>
      <c r="D34">
        <f>'[1]Accounting Journal - w Notes'!E103</f>
        <v>0</v>
      </c>
      <c r="E34">
        <f>'[1]Accounting Journal - w Notes'!F103</f>
        <v>0</v>
      </c>
      <c r="F34">
        <f>'[1]Accounting Journal - w Notes'!G103</f>
        <v>0</v>
      </c>
      <c r="G34">
        <f>'[1]Accounting Journal - w Notes'!H103</f>
        <v>0</v>
      </c>
      <c r="H34">
        <f>'[1]Accounting Journal - w Notes'!I103</f>
        <v>0</v>
      </c>
      <c r="I34">
        <f>'[1]Accounting Journal - w Notes'!J103</f>
        <v>0</v>
      </c>
      <c r="J34">
        <f>'[1]Accounting Journal - w Notes'!K103</f>
        <v>0</v>
      </c>
      <c r="K34">
        <f>'[1]Accounting Journal - w Notes'!O103</f>
        <v>0</v>
      </c>
      <c r="L34" s="4">
        <f>'[1]Accounting Journal - w Notes'!L103</f>
        <v>0</v>
      </c>
      <c r="M34">
        <f>'[1]Accounting Journal - w Notes'!N103</f>
        <v>0</v>
      </c>
      <c r="N34">
        <f>'[1]Accounting Journal - w Notes'!P103</f>
        <v>0</v>
      </c>
      <c r="O34">
        <f>'[1]Accounting Journal - w Notes'!Q103</f>
        <v>0</v>
      </c>
      <c r="P34">
        <f>'[1]Accounting Journal - w Notes'!R103</f>
        <v>0</v>
      </c>
      <c r="Q34">
        <f>'[1]Accounting Journal - w Notes'!S103</f>
        <v>0</v>
      </c>
    </row>
    <row r="35" spans="1:17" x14ac:dyDescent="0.3">
      <c r="A35" t="e">
        <f>VLOOKUP(D35,[1]!gtv[#All],7,FALSE)</f>
        <v>#N/A</v>
      </c>
      <c r="B35">
        <f>'[1]Accounting Journal - w Notes'!C104</f>
        <v>0</v>
      </c>
      <c r="C35">
        <f>'[1]Accounting Journal - w Notes'!D104</f>
        <v>0</v>
      </c>
      <c r="D35">
        <f>'[1]Accounting Journal - w Notes'!E104</f>
        <v>0</v>
      </c>
      <c r="E35">
        <f>'[1]Accounting Journal - w Notes'!F104</f>
        <v>0</v>
      </c>
      <c r="F35">
        <f>'[1]Accounting Journal - w Notes'!G104</f>
        <v>0</v>
      </c>
      <c r="G35">
        <f>'[1]Accounting Journal - w Notes'!H104</f>
        <v>0</v>
      </c>
      <c r="H35">
        <f>'[1]Accounting Journal - w Notes'!I104</f>
        <v>0</v>
      </c>
      <c r="I35">
        <f>'[1]Accounting Journal - w Notes'!J104</f>
        <v>0</v>
      </c>
      <c r="J35">
        <f>'[1]Accounting Journal - w Notes'!K104</f>
        <v>0</v>
      </c>
      <c r="K35">
        <f>'[1]Accounting Journal - w Notes'!O104</f>
        <v>0</v>
      </c>
      <c r="L35" s="4">
        <f>'[1]Accounting Journal - w Notes'!L104</f>
        <v>0</v>
      </c>
      <c r="M35">
        <f>'[1]Accounting Journal - w Notes'!N104</f>
        <v>0</v>
      </c>
      <c r="N35">
        <f>'[1]Accounting Journal - w Notes'!P104</f>
        <v>0</v>
      </c>
      <c r="O35">
        <f>'[1]Accounting Journal - w Notes'!Q104</f>
        <v>0</v>
      </c>
      <c r="P35">
        <f>'[1]Accounting Journal - w Notes'!R104</f>
        <v>0</v>
      </c>
      <c r="Q35">
        <f>'[1]Accounting Journal - w Notes'!S104</f>
        <v>0</v>
      </c>
    </row>
    <row r="36" spans="1:17" x14ac:dyDescent="0.3">
      <c r="A36" t="e">
        <f>VLOOKUP(D36,[1]!gtv[#All],7,FALSE)</f>
        <v>#N/A</v>
      </c>
      <c r="B36">
        <f>'[1]Accounting Journal - w Notes'!C105</f>
        <v>0</v>
      </c>
      <c r="C36">
        <f>'[1]Accounting Journal - w Notes'!D105</f>
        <v>0</v>
      </c>
      <c r="D36">
        <f>'[1]Accounting Journal - w Notes'!E105</f>
        <v>0</v>
      </c>
      <c r="E36">
        <f>'[1]Accounting Journal - w Notes'!F105</f>
        <v>0</v>
      </c>
      <c r="F36">
        <f>'[1]Accounting Journal - w Notes'!G105</f>
        <v>0</v>
      </c>
      <c r="G36">
        <f>'[1]Accounting Journal - w Notes'!H105</f>
        <v>0</v>
      </c>
      <c r="H36">
        <f>'[1]Accounting Journal - w Notes'!I105</f>
        <v>0</v>
      </c>
      <c r="I36">
        <f>'[1]Accounting Journal - w Notes'!J105</f>
        <v>0</v>
      </c>
      <c r="J36">
        <f>'[1]Accounting Journal - w Notes'!K105</f>
        <v>0</v>
      </c>
      <c r="K36">
        <f>'[1]Accounting Journal - w Notes'!O105</f>
        <v>0</v>
      </c>
      <c r="L36" s="4">
        <f>'[1]Accounting Journal - w Notes'!L105</f>
        <v>0</v>
      </c>
      <c r="M36">
        <f>'[1]Accounting Journal - w Notes'!N105</f>
        <v>0</v>
      </c>
      <c r="N36">
        <f>'[1]Accounting Journal - w Notes'!P105</f>
        <v>0</v>
      </c>
      <c r="O36">
        <f>'[1]Accounting Journal - w Notes'!Q105</f>
        <v>0</v>
      </c>
      <c r="P36">
        <f>'[1]Accounting Journal - w Notes'!R105</f>
        <v>0</v>
      </c>
      <c r="Q36">
        <f>'[1]Accounting Journal - w Notes'!S105</f>
        <v>0</v>
      </c>
    </row>
    <row r="37" spans="1:17" x14ac:dyDescent="0.3">
      <c r="A37" t="e">
        <f>VLOOKUP(D37,[1]!gtv[#All],7,FALSE)</f>
        <v>#N/A</v>
      </c>
      <c r="B37">
        <f>'[1]Accounting Journal - w Notes'!C106</f>
        <v>0</v>
      </c>
      <c r="C37">
        <f>'[1]Accounting Journal - w Notes'!D106</f>
        <v>0</v>
      </c>
      <c r="D37">
        <f>'[1]Accounting Journal - w Notes'!E106</f>
        <v>0</v>
      </c>
      <c r="E37">
        <f>'[1]Accounting Journal - w Notes'!F106</f>
        <v>0</v>
      </c>
      <c r="F37">
        <f>'[1]Accounting Journal - w Notes'!G106</f>
        <v>0</v>
      </c>
      <c r="G37">
        <f>'[1]Accounting Journal - w Notes'!H106</f>
        <v>0</v>
      </c>
      <c r="H37">
        <f>'[1]Accounting Journal - w Notes'!I106</f>
        <v>0</v>
      </c>
      <c r="I37">
        <f>'[1]Accounting Journal - w Notes'!J106</f>
        <v>0</v>
      </c>
      <c r="J37">
        <f>'[1]Accounting Journal - w Notes'!K106</f>
        <v>0</v>
      </c>
      <c r="K37">
        <f>'[1]Accounting Journal - w Notes'!O106</f>
        <v>0</v>
      </c>
      <c r="L37" s="4">
        <f>'[1]Accounting Journal - w Notes'!L106</f>
        <v>0</v>
      </c>
      <c r="M37">
        <f>'[1]Accounting Journal - w Notes'!N106</f>
        <v>0</v>
      </c>
      <c r="N37">
        <f>'[1]Accounting Journal - w Notes'!P106</f>
        <v>0</v>
      </c>
      <c r="O37">
        <f>'[1]Accounting Journal - w Notes'!Q106</f>
        <v>0</v>
      </c>
      <c r="P37">
        <f>'[1]Accounting Journal - w Notes'!R106</f>
        <v>0</v>
      </c>
      <c r="Q37">
        <f>'[1]Accounting Journal - w Notes'!S106</f>
        <v>0</v>
      </c>
    </row>
    <row r="38" spans="1:17" x14ac:dyDescent="0.3">
      <c r="A38" t="e">
        <f>VLOOKUP(D38,[1]!gtv[#All],7,FALSE)</f>
        <v>#N/A</v>
      </c>
      <c r="B38">
        <f>'[1]Accounting Journal - w Notes'!C107</f>
        <v>0</v>
      </c>
      <c r="C38">
        <f>'[1]Accounting Journal - w Notes'!D107</f>
        <v>0</v>
      </c>
      <c r="D38">
        <f>'[1]Accounting Journal - w Notes'!E107</f>
        <v>0</v>
      </c>
      <c r="E38">
        <f>'[1]Accounting Journal - w Notes'!F107</f>
        <v>0</v>
      </c>
      <c r="F38">
        <f>'[1]Accounting Journal - w Notes'!G107</f>
        <v>0</v>
      </c>
      <c r="G38">
        <f>'[1]Accounting Journal - w Notes'!H107</f>
        <v>0</v>
      </c>
      <c r="H38">
        <f>'[1]Accounting Journal - w Notes'!I107</f>
        <v>0</v>
      </c>
      <c r="I38">
        <f>'[1]Accounting Journal - w Notes'!J107</f>
        <v>0</v>
      </c>
      <c r="J38">
        <f>'[1]Accounting Journal - w Notes'!K107</f>
        <v>0</v>
      </c>
      <c r="K38">
        <f>'[1]Accounting Journal - w Notes'!O107</f>
        <v>0</v>
      </c>
      <c r="L38" s="4">
        <f>'[1]Accounting Journal - w Notes'!L107</f>
        <v>0</v>
      </c>
      <c r="M38">
        <f>'[1]Accounting Journal - w Notes'!N107</f>
        <v>0</v>
      </c>
      <c r="N38">
        <f>'[1]Accounting Journal - w Notes'!P107</f>
        <v>0</v>
      </c>
      <c r="O38">
        <f>'[1]Accounting Journal - w Notes'!Q107</f>
        <v>0</v>
      </c>
      <c r="P38">
        <f>'[1]Accounting Journal - w Notes'!R107</f>
        <v>0</v>
      </c>
      <c r="Q38">
        <f>'[1]Accounting Journal - w Notes'!S107</f>
        <v>0</v>
      </c>
    </row>
    <row r="39" spans="1:17" x14ac:dyDescent="0.3">
      <c r="B39">
        <f>'[1]Accounting Journal - w Notes'!C129</f>
        <v>0</v>
      </c>
      <c r="C39">
        <f>'[1]Accounting Journal - w Notes'!D129</f>
        <v>0</v>
      </c>
      <c r="D39">
        <f>'[1]Accounting Journal - w Notes'!E129</f>
        <v>0</v>
      </c>
      <c r="E39">
        <f>'[1]Accounting Journal - w Notes'!F129</f>
        <v>0</v>
      </c>
      <c r="F39">
        <f>'[1]Accounting Journal - w Notes'!G129</f>
        <v>0</v>
      </c>
      <c r="G39">
        <f>'[1]Accounting Journal - w Notes'!H129</f>
        <v>0</v>
      </c>
      <c r="H39">
        <f>'[1]Accounting Journal - w Notes'!I129</f>
        <v>0</v>
      </c>
      <c r="I39">
        <f>'[1]Accounting Journal - w Notes'!J129</f>
        <v>0</v>
      </c>
      <c r="J39">
        <f>'[1]Accounting Journal - w Notes'!K129</f>
        <v>0</v>
      </c>
      <c r="K39">
        <f>'[1]Accounting Journal - w Notes'!O129</f>
        <v>0</v>
      </c>
      <c r="L39" s="4">
        <f>'[1]Accounting Journal - w Notes'!L129</f>
        <v>0</v>
      </c>
      <c r="M39">
        <f>'[1]Accounting Journal - w Notes'!N129</f>
        <v>0</v>
      </c>
      <c r="N39">
        <f>'[1]Accounting Journal - w Notes'!P129</f>
        <v>0</v>
      </c>
      <c r="O39">
        <f>'[1]Accounting Journal - w Notes'!Q129</f>
        <v>0</v>
      </c>
      <c r="P39">
        <f>'[1]Accounting Journal - w Notes'!R129</f>
        <v>0</v>
      </c>
      <c r="Q39">
        <f>'[1]Accounting Journal - w Notes'!S129</f>
        <v>0</v>
      </c>
    </row>
    <row r="40" spans="1:17" x14ac:dyDescent="0.3">
      <c r="B40">
        <f>'[1]Accounting Journal - w Notes'!C130</f>
        <v>0</v>
      </c>
      <c r="C40">
        <f>'[1]Accounting Journal - w Notes'!D130</f>
        <v>0</v>
      </c>
      <c r="D40">
        <f>'[1]Accounting Journal - w Notes'!E130</f>
        <v>0</v>
      </c>
      <c r="E40">
        <f>'[1]Accounting Journal - w Notes'!F130</f>
        <v>0</v>
      </c>
      <c r="F40">
        <f>'[1]Accounting Journal - w Notes'!G130</f>
        <v>0</v>
      </c>
      <c r="G40">
        <f>'[1]Accounting Journal - w Notes'!H130</f>
        <v>0</v>
      </c>
      <c r="H40">
        <f>'[1]Accounting Journal - w Notes'!I130</f>
        <v>0</v>
      </c>
      <c r="I40">
        <f>'[1]Accounting Journal - w Notes'!J130</f>
        <v>0</v>
      </c>
      <c r="J40">
        <f>'[1]Accounting Journal - w Notes'!K130</f>
        <v>0</v>
      </c>
      <c r="K40">
        <f>'[1]Accounting Journal - w Notes'!O130</f>
        <v>0</v>
      </c>
      <c r="L40" s="4">
        <f>'[1]Accounting Journal - w Notes'!L130</f>
        <v>0</v>
      </c>
      <c r="M40">
        <f>'[1]Accounting Journal - w Notes'!N130</f>
        <v>0</v>
      </c>
      <c r="N40">
        <f>'[1]Accounting Journal - w Notes'!P130</f>
        <v>0</v>
      </c>
      <c r="O40">
        <f>'[1]Accounting Journal - w Notes'!Q130</f>
        <v>0</v>
      </c>
      <c r="P40">
        <f>'[1]Accounting Journal - w Notes'!R130</f>
        <v>0</v>
      </c>
      <c r="Q40">
        <f>'[1]Accounting Journal - w Notes'!S130</f>
        <v>0</v>
      </c>
    </row>
    <row r="41" spans="1:17" x14ac:dyDescent="0.3">
      <c r="B41">
        <f>'[1]Accounting Journal - w Notes'!C131</f>
        <v>0</v>
      </c>
      <c r="C41">
        <f>'[1]Accounting Journal - w Notes'!D131</f>
        <v>0</v>
      </c>
      <c r="D41">
        <f>'[1]Accounting Journal - w Notes'!E131</f>
        <v>0</v>
      </c>
      <c r="E41">
        <f>'[1]Accounting Journal - w Notes'!F131</f>
        <v>0</v>
      </c>
      <c r="F41">
        <f>'[1]Accounting Journal - w Notes'!G131</f>
        <v>0</v>
      </c>
      <c r="G41">
        <f>'[1]Accounting Journal - w Notes'!H131</f>
        <v>0</v>
      </c>
      <c r="H41">
        <f>'[1]Accounting Journal - w Notes'!I131</f>
        <v>0</v>
      </c>
      <c r="I41">
        <f>'[1]Accounting Journal - w Notes'!J131</f>
        <v>0</v>
      </c>
      <c r="J41">
        <f>'[1]Accounting Journal - w Notes'!K131</f>
        <v>0</v>
      </c>
      <c r="K41">
        <f>'[1]Accounting Journal - w Notes'!O131</f>
        <v>0</v>
      </c>
      <c r="L41" s="4">
        <f>'[1]Accounting Journal - w Notes'!L131</f>
        <v>0</v>
      </c>
      <c r="M41">
        <f>'[1]Accounting Journal - w Notes'!N131</f>
        <v>0</v>
      </c>
      <c r="N41">
        <f>'[1]Accounting Journal - w Notes'!P131</f>
        <v>0</v>
      </c>
      <c r="O41">
        <f>'[1]Accounting Journal - w Notes'!Q131</f>
        <v>0</v>
      </c>
      <c r="P41">
        <f>'[1]Accounting Journal - w Notes'!R131</f>
        <v>0</v>
      </c>
      <c r="Q41">
        <f>'[1]Accounting Journal - w Notes'!S131</f>
        <v>0</v>
      </c>
    </row>
    <row r="42" spans="1:17" x14ac:dyDescent="0.3">
      <c r="B42">
        <f>'[1]Accounting Journal - w Notes'!C132</f>
        <v>0</v>
      </c>
      <c r="C42">
        <f>'[1]Accounting Journal - w Notes'!D132</f>
        <v>0</v>
      </c>
      <c r="D42">
        <f>'[1]Accounting Journal - w Notes'!E132</f>
        <v>0</v>
      </c>
      <c r="E42">
        <f>'[1]Accounting Journal - w Notes'!F132</f>
        <v>0</v>
      </c>
      <c r="F42">
        <f>'[1]Accounting Journal - w Notes'!G132</f>
        <v>0</v>
      </c>
      <c r="G42">
        <f>'[1]Accounting Journal - w Notes'!H132</f>
        <v>0</v>
      </c>
      <c r="H42">
        <f>'[1]Accounting Journal - w Notes'!I132</f>
        <v>0</v>
      </c>
      <c r="I42">
        <f>'[1]Accounting Journal - w Notes'!J132</f>
        <v>0</v>
      </c>
      <c r="J42">
        <f>'[1]Accounting Journal - w Notes'!K132</f>
        <v>0</v>
      </c>
      <c r="K42">
        <f>'[1]Accounting Journal - w Notes'!O132</f>
        <v>0</v>
      </c>
      <c r="L42" s="4">
        <f>'[1]Accounting Journal - w Notes'!L132</f>
        <v>0</v>
      </c>
      <c r="M42">
        <f>'[1]Accounting Journal - w Notes'!N132</f>
        <v>0</v>
      </c>
      <c r="N42">
        <f>'[1]Accounting Journal - w Notes'!P132</f>
        <v>0</v>
      </c>
      <c r="O42">
        <f>'[1]Accounting Journal - w Notes'!Q132</f>
        <v>0</v>
      </c>
      <c r="P42">
        <f>'[1]Accounting Journal - w Notes'!R132</f>
        <v>0</v>
      </c>
      <c r="Q42">
        <f>'[1]Accounting Journal - w Notes'!S132</f>
        <v>0</v>
      </c>
    </row>
    <row r="43" spans="1:17" x14ac:dyDescent="0.3">
      <c r="B43">
        <f>'[1]Accounting Journal - w Notes'!C133</f>
        <v>0</v>
      </c>
      <c r="C43">
        <f>'[1]Accounting Journal - w Notes'!D133</f>
        <v>0</v>
      </c>
      <c r="D43">
        <f>'[1]Accounting Journal - w Notes'!E133</f>
        <v>0</v>
      </c>
      <c r="E43">
        <f>'[1]Accounting Journal - w Notes'!F133</f>
        <v>0</v>
      </c>
      <c r="F43">
        <f>'[1]Accounting Journal - w Notes'!G133</f>
        <v>0</v>
      </c>
      <c r="G43">
        <f>'[1]Accounting Journal - w Notes'!H133</f>
        <v>0</v>
      </c>
      <c r="H43">
        <f>'[1]Accounting Journal - w Notes'!I133</f>
        <v>0</v>
      </c>
      <c r="I43">
        <f>'[1]Accounting Journal - w Notes'!J133</f>
        <v>0</v>
      </c>
      <c r="J43">
        <f>'[1]Accounting Journal - w Notes'!K133</f>
        <v>0</v>
      </c>
      <c r="K43">
        <f>'[1]Accounting Journal - w Notes'!O133</f>
        <v>0</v>
      </c>
      <c r="L43" s="4">
        <f>'[1]Accounting Journal - w Notes'!L133</f>
        <v>0</v>
      </c>
      <c r="M43">
        <f>'[1]Accounting Journal - w Notes'!N133</f>
        <v>0</v>
      </c>
      <c r="N43">
        <f>'[1]Accounting Journal - w Notes'!P133</f>
        <v>0</v>
      </c>
      <c r="O43">
        <f>'[1]Accounting Journal - w Notes'!Q133</f>
        <v>0</v>
      </c>
      <c r="P43">
        <f>'[1]Accounting Journal - w Notes'!R133</f>
        <v>0</v>
      </c>
      <c r="Q43">
        <f>'[1]Accounting Journal - w Notes'!S133</f>
        <v>0</v>
      </c>
    </row>
    <row r="44" spans="1:17" x14ac:dyDescent="0.3">
      <c r="B44">
        <f>'[1]Accounting Journal - w Notes'!C134</f>
        <v>0</v>
      </c>
      <c r="C44">
        <f>'[1]Accounting Journal - w Notes'!D134</f>
        <v>0</v>
      </c>
      <c r="D44">
        <f>'[1]Accounting Journal - w Notes'!E134</f>
        <v>0</v>
      </c>
      <c r="E44">
        <f>'[1]Accounting Journal - w Notes'!F134</f>
        <v>0</v>
      </c>
      <c r="F44">
        <f>'[1]Accounting Journal - w Notes'!G134</f>
        <v>0</v>
      </c>
      <c r="G44">
        <f>'[1]Accounting Journal - w Notes'!H134</f>
        <v>0</v>
      </c>
      <c r="H44">
        <f>'[1]Accounting Journal - w Notes'!I134</f>
        <v>0</v>
      </c>
      <c r="I44">
        <f>'[1]Accounting Journal - w Notes'!J134</f>
        <v>0</v>
      </c>
      <c r="J44">
        <f>'[1]Accounting Journal - w Notes'!K134</f>
        <v>0</v>
      </c>
      <c r="K44">
        <f>'[1]Accounting Journal - w Notes'!O134</f>
        <v>0</v>
      </c>
      <c r="L44" s="4">
        <f>'[1]Accounting Journal - w Notes'!L134</f>
        <v>0</v>
      </c>
      <c r="M44">
        <f>'[1]Accounting Journal - w Notes'!N134</f>
        <v>0</v>
      </c>
      <c r="N44">
        <f>'[1]Accounting Journal - w Notes'!P134</f>
        <v>0</v>
      </c>
      <c r="O44">
        <f>'[1]Accounting Journal - w Notes'!Q134</f>
        <v>0</v>
      </c>
      <c r="P44">
        <f>'[1]Accounting Journal - w Notes'!R134</f>
        <v>0</v>
      </c>
      <c r="Q44">
        <f>'[1]Accounting Journal - w Notes'!S134</f>
        <v>0</v>
      </c>
    </row>
    <row r="45" spans="1:17" x14ac:dyDescent="0.3">
      <c r="B45">
        <f>'[1]Accounting Journal - w Notes'!C135</f>
        <v>0</v>
      </c>
      <c r="C45">
        <f>'[1]Accounting Journal - w Notes'!D135</f>
        <v>0</v>
      </c>
      <c r="D45">
        <f>'[1]Accounting Journal - w Notes'!E135</f>
        <v>0</v>
      </c>
      <c r="E45">
        <f>'[1]Accounting Journal - w Notes'!F135</f>
        <v>0</v>
      </c>
      <c r="F45">
        <f>'[1]Accounting Journal - w Notes'!G135</f>
        <v>0</v>
      </c>
      <c r="G45">
        <f>'[1]Accounting Journal - w Notes'!H135</f>
        <v>0</v>
      </c>
      <c r="H45">
        <f>'[1]Accounting Journal - w Notes'!I135</f>
        <v>0</v>
      </c>
      <c r="I45">
        <f>'[1]Accounting Journal - w Notes'!J135</f>
        <v>0</v>
      </c>
      <c r="J45">
        <f>'[1]Accounting Journal - w Notes'!K135</f>
        <v>0</v>
      </c>
      <c r="K45">
        <f>'[1]Accounting Journal - w Notes'!O135</f>
        <v>0</v>
      </c>
      <c r="L45" s="4">
        <f>'[1]Accounting Journal - w Notes'!L135</f>
        <v>0</v>
      </c>
      <c r="M45">
        <f>'[1]Accounting Journal - w Notes'!N135</f>
        <v>0</v>
      </c>
      <c r="N45">
        <f>'[1]Accounting Journal - w Notes'!P135</f>
        <v>0</v>
      </c>
      <c r="O45">
        <f>'[1]Accounting Journal - w Notes'!Q135</f>
        <v>0</v>
      </c>
      <c r="P45">
        <f>'[1]Accounting Journal - w Notes'!R135</f>
        <v>0</v>
      </c>
      <c r="Q45">
        <f>'[1]Accounting Journal - w Notes'!S135</f>
        <v>0</v>
      </c>
    </row>
    <row r="46" spans="1:17" x14ac:dyDescent="0.3">
      <c r="B46">
        <f>'[1]Accounting Journal - w Notes'!C136</f>
        <v>0</v>
      </c>
      <c r="C46">
        <f>'[1]Accounting Journal - w Notes'!D136</f>
        <v>0</v>
      </c>
      <c r="D46">
        <f>'[1]Accounting Journal - w Notes'!E136</f>
        <v>0</v>
      </c>
      <c r="E46">
        <f>'[1]Accounting Journal - w Notes'!F136</f>
        <v>0</v>
      </c>
      <c r="F46">
        <f>'[1]Accounting Journal - w Notes'!G136</f>
        <v>0</v>
      </c>
      <c r="G46">
        <f>'[1]Accounting Journal - w Notes'!H136</f>
        <v>0</v>
      </c>
      <c r="H46">
        <f>'[1]Accounting Journal - w Notes'!I136</f>
        <v>0</v>
      </c>
      <c r="I46">
        <f>'[1]Accounting Journal - w Notes'!J136</f>
        <v>0</v>
      </c>
      <c r="J46">
        <f>'[1]Accounting Journal - w Notes'!K136</f>
        <v>0</v>
      </c>
      <c r="K46">
        <f>'[1]Accounting Journal - w Notes'!O136</f>
        <v>0</v>
      </c>
      <c r="L46" s="4">
        <f>'[1]Accounting Journal - w Notes'!L136</f>
        <v>0</v>
      </c>
      <c r="M46">
        <f>'[1]Accounting Journal - w Notes'!N136</f>
        <v>0</v>
      </c>
      <c r="N46">
        <f>'[1]Accounting Journal - w Notes'!P136</f>
        <v>0</v>
      </c>
      <c r="O46">
        <f>'[1]Accounting Journal - w Notes'!Q136</f>
        <v>0</v>
      </c>
      <c r="P46">
        <f>'[1]Accounting Journal - w Notes'!R136</f>
        <v>0</v>
      </c>
      <c r="Q46">
        <f>'[1]Accounting Journal - w Notes'!S136</f>
        <v>0</v>
      </c>
    </row>
  </sheetData>
  <autoFilter ref="A1:Q9" xr:uid="{524A277C-EDA0-4203-9938-F1FA9A5A04D3}">
    <sortState xmlns:xlrd2="http://schemas.microsoft.com/office/spreadsheetml/2017/richdata2" ref="A2:Q2">
      <sortCondition ref="A1:A2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For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 Douglas</dc:creator>
  <cp:lastModifiedBy>Jennifer A Douglas</cp:lastModifiedBy>
  <dcterms:created xsi:type="dcterms:W3CDTF">2025-04-15T00:14:51Z</dcterms:created>
  <dcterms:modified xsi:type="dcterms:W3CDTF">2025-04-15T00:15:20Z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