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kristinabreckenridge/Downloads/"/>
    </mc:Choice>
  </mc:AlternateContent>
  <xr:revisionPtr revIDLastSave="0" documentId="8_{AE352BC4-267C-064F-B646-FBDA8BE5A0A7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Budget Summary" sheetId="1" state="hidden" r:id="rId1"/>
    <sheet name="Income Statement" sheetId="4" r:id="rId2"/>
    <sheet name="Sal, Wages, Benefits Detail" sheetId="2" state="hidden" r:id="rId3"/>
    <sheet name="Staffing Roster" sheetId="7" r:id="rId4"/>
    <sheet name="Rate Development" sheetId="6" r:id="rId5"/>
  </sheets>
  <externalReferences>
    <externalReference r:id="rId6"/>
  </externalReferences>
  <definedNames>
    <definedName name="FGC">#REF!</definedName>
    <definedName name="PERM_TEMP_PROJ">'[1]Operating Expenses'!$H$10:$S$11,'[1]Operating Expenses'!$H$47:$S$48,'[1]Operating Expenses'!$H$102:$S$103,'[1]Operating Expenses'!$H$144:$S$145,'[1]Operating Expenses'!$H$162:$S$163,'[1]Operating Expenses'!$H$179:$S$180,'[1]Operating Expenses'!$H$204:$S$205,'[1]Operating Expenses'!$H$223:$S$224,'[1]Operating Expenses'!$H$279:$S$280,'[1]Operating Expenses'!$H$295:$S$296,'[1]Operating Expenses'!$H$328:$S$329</definedName>
    <definedName name="_xlnm.Print_Area" localSheetId="0">'Budget Summary'!$A$1:$H$70</definedName>
    <definedName name="_xlnm.Print_Area" localSheetId="1">'Income Statement'!$A$1:$I$67</definedName>
    <definedName name="_xlnm.Print_Area" localSheetId="2">'Sal, Wages, Benefits Detail'!$A$1:$J$34</definedName>
    <definedName name="_xlnm.Print_Area" localSheetId="3">'Staffing Roster'!$A$1:$I$22</definedName>
    <definedName name="_xlnm.Print_Titles" localSheetId="1">'Income Statement'!$1:$3</definedName>
    <definedName name="_xlnm.Print_Titles" localSheetId="3">'Staffing Roster'!$1:$3</definedName>
    <definedName name="Reset">'[1]Operating Expenses'!$H$10:$S$41,'[1]Operating Expenses'!$H$47:$S$96,'[1]Operating Expenses'!$H$102:$S$138,'[1]Operating Expenses'!$H$144:$S$156,'[1]Operating Expenses'!$H$162:$S$173,'[1]Operating Expenses'!$H$179:$S$198,'[1]Operating Expenses'!$H$204:$S$217,'[1]Operating Expenses'!$H$223:$S$273,'[1]Operating Expenses'!$H$279:$S$289,'[1]Operating Expenses'!$H$295:$S$322,'[1]Operating Expenses'!$H$328:$S$368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  <c r="I20" i="7"/>
  <c r="D22" i="7"/>
  <c r="C27" i="4"/>
  <c r="D67" i="4"/>
  <c r="D65" i="4"/>
  <c r="I7" i="7" l="1"/>
  <c r="I8" i="7"/>
  <c r="I9" i="7"/>
  <c r="I10" i="7"/>
  <c r="I11" i="7"/>
  <c r="I12" i="7"/>
  <c r="I13" i="7"/>
  <c r="I14" i="7"/>
  <c r="I15" i="7"/>
  <c r="I16" i="7"/>
  <c r="I17" i="7"/>
  <c r="I18" i="7"/>
  <c r="I19" i="7"/>
  <c r="C65" i="4"/>
  <c r="C31" i="4"/>
  <c r="I22" i="7" l="1"/>
  <c r="C67" i="4"/>
  <c r="H6" i="2" l="1"/>
  <c r="E6" i="2"/>
  <c r="C6" i="2"/>
  <c r="A6" i="2"/>
  <c r="H41" i="1" l="1"/>
  <c r="H29" i="1"/>
  <c r="H30" i="1"/>
  <c r="H31" i="1"/>
  <c r="H32" i="1"/>
  <c r="H33" i="1"/>
  <c r="H34" i="1"/>
  <c r="H35" i="1"/>
  <c r="H36" i="1"/>
  <c r="H37" i="1"/>
  <c r="H38" i="1"/>
  <c r="H39" i="1"/>
  <c r="H42" i="1"/>
  <c r="F18" i="1" l="1"/>
  <c r="F34" i="2" l="1"/>
  <c r="F24" i="1" s="1"/>
  <c r="E34" i="2"/>
  <c r="D34" i="2"/>
  <c r="I33" i="2"/>
  <c r="H33" i="2"/>
  <c r="J33" i="2" s="1"/>
  <c r="G33" i="2"/>
  <c r="I32" i="2"/>
  <c r="H32" i="2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J27" i="2" s="1"/>
  <c r="G27" i="2"/>
  <c r="I26" i="2"/>
  <c r="H26" i="2"/>
  <c r="G26" i="2"/>
  <c r="I25" i="2"/>
  <c r="H25" i="2"/>
  <c r="G25" i="2"/>
  <c r="I24" i="2"/>
  <c r="H24" i="2"/>
  <c r="G24" i="2"/>
  <c r="I23" i="2"/>
  <c r="H23" i="2"/>
  <c r="J23" i="2" s="1"/>
  <c r="G23" i="2"/>
  <c r="I22" i="2"/>
  <c r="H22" i="2"/>
  <c r="G22" i="2"/>
  <c r="I21" i="2"/>
  <c r="H21" i="2"/>
  <c r="G21" i="2"/>
  <c r="I20" i="2"/>
  <c r="H20" i="2"/>
  <c r="G20" i="2"/>
  <c r="I19" i="2"/>
  <c r="H19" i="2"/>
  <c r="J19" i="2" s="1"/>
  <c r="G19" i="2"/>
  <c r="I18" i="2"/>
  <c r="H18" i="2"/>
  <c r="G18" i="2"/>
  <c r="I17" i="2"/>
  <c r="H17" i="2"/>
  <c r="J17" i="2" s="1"/>
  <c r="G17" i="2"/>
  <c r="I16" i="2"/>
  <c r="H16" i="2"/>
  <c r="G16" i="2"/>
  <c r="I15" i="2"/>
  <c r="H15" i="2"/>
  <c r="J15" i="2" s="1"/>
  <c r="G15" i="2"/>
  <c r="I14" i="2"/>
  <c r="H14" i="2"/>
  <c r="G14" i="2"/>
  <c r="I13" i="2"/>
  <c r="H13" i="2"/>
  <c r="G13" i="2"/>
  <c r="I12" i="2"/>
  <c r="H12" i="2"/>
  <c r="G12" i="2"/>
  <c r="H51" i="1"/>
  <c r="H50" i="1"/>
  <c r="H49" i="1"/>
  <c r="H43" i="1"/>
  <c r="H28" i="1"/>
  <c r="H27" i="1"/>
  <c r="F21" i="1"/>
  <c r="F44" i="1" s="1"/>
  <c r="H17" i="1"/>
  <c r="H16" i="1"/>
  <c r="J31" i="2" l="1"/>
  <c r="J14" i="2"/>
  <c r="J13" i="2"/>
  <c r="J29" i="2"/>
  <c r="J21" i="2"/>
  <c r="H34" i="2"/>
  <c r="H21" i="1" s="1"/>
  <c r="J18" i="2"/>
  <c r="J30" i="2"/>
  <c r="G34" i="2"/>
  <c r="J25" i="2"/>
  <c r="I34" i="2"/>
  <c r="H24" i="1" s="1"/>
  <c r="J28" i="2"/>
  <c r="J26" i="2"/>
  <c r="J24" i="2"/>
  <c r="J22" i="2"/>
  <c r="J20" i="2"/>
  <c r="H18" i="1"/>
  <c r="F46" i="1"/>
  <c r="F52" i="1" s="1"/>
  <c r="J16" i="2"/>
  <c r="J32" i="2"/>
  <c r="J12" i="2"/>
  <c r="H44" i="1"/>
  <c r="H46" i="1" l="1"/>
  <c r="H52" i="1" s="1"/>
  <c r="J34" i="2"/>
</calcChain>
</file>

<file path=xl/sharedStrings.xml><?xml version="1.0" encoding="utf-8"?>
<sst xmlns="http://schemas.openxmlformats.org/spreadsheetml/2006/main" count="203" uniqueCount="182">
  <si>
    <t>SALES AND SERVICE ACTIVITY</t>
  </si>
  <si>
    <t>Activity Name/#</t>
  </si>
  <si>
    <t>Department Name/#</t>
  </si>
  <si>
    <t>Function #</t>
  </si>
  <si>
    <t>Expenditures</t>
  </si>
  <si>
    <t>Total Expenditures</t>
  </si>
  <si>
    <t>Net (Revenue less Expenditures)</t>
  </si>
  <si>
    <t>Adjusted Net (Net Plus Subsidies)</t>
  </si>
  <si>
    <t>Employee Name</t>
  </si>
  <si>
    <t>Title Code</t>
  </si>
  <si>
    <t>Title Description</t>
  </si>
  <si>
    <t>FTE</t>
  </si>
  <si>
    <t>Salaries/Wages</t>
  </si>
  <si>
    <t>Benefits</t>
  </si>
  <si>
    <t>Total</t>
  </si>
  <si>
    <t>Salaries, Wages and Benefits Detail</t>
  </si>
  <si>
    <t>Salaries/ Wages</t>
  </si>
  <si>
    <t>Current Year</t>
  </si>
  <si>
    <t>(Title)</t>
  </si>
  <si>
    <t>(D0XXXX- Description)</t>
  </si>
  <si>
    <t>(A0XXXX- Description)</t>
  </si>
  <si>
    <t>(XX)</t>
  </si>
  <si>
    <t>Salaries and Wages (Populated from attached Salaries/Benefits table)</t>
  </si>
  <si>
    <t>Employee Benefits (Populated from attached Salaries/Benefits table)</t>
  </si>
  <si>
    <t>Subsidies (List for each FAU and describe the specific expense item being funded)</t>
  </si>
  <si>
    <t>(Complete for all areas shaded in yellow)</t>
  </si>
  <si>
    <t>Approval Signatures</t>
  </si>
  <si>
    <t>Administrative Contact in Department</t>
  </si>
  <si>
    <t>Name:</t>
  </si>
  <si>
    <t>Title:</t>
  </si>
  <si>
    <t>Phone:</t>
  </si>
  <si>
    <t>(MSO Name)</t>
  </si>
  <si>
    <t>(Faculty Printed Name &amp; Signature)</t>
  </si>
  <si>
    <t>(Date)</t>
  </si>
  <si>
    <t>(Attach detailed explanation &amp; planned use/recovery of any projected balances/deficits)</t>
  </si>
  <si>
    <t>(Complete all items shaded in yellow)</t>
  </si>
  <si>
    <t>(Dean or Vice Chancellor Printed Name &amp; Signature)</t>
  </si>
  <si>
    <t>B41000 External Income (Rev S&amp;S Educ Activities)</t>
  </si>
  <si>
    <t>BCT6 Internal Income (Intracampus Recharge Credit)</t>
  </si>
  <si>
    <t>BC40 Travel</t>
  </si>
  <si>
    <t>BC41 Supplies &amp; Materials</t>
  </si>
  <si>
    <t>BC42 Services Other</t>
  </si>
  <si>
    <t>BC43 Mail Services &amp; Freight</t>
  </si>
  <si>
    <t>BC44 Printing Repro &amp; Media</t>
  </si>
  <si>
    <t>BC45 Communication</t>
  </si>
  <si>
    <t>BC46 Computing Includes COGS</t>
  </si>
  <si>
    <t>BC47 Other S&amp;E</t>
  </si>
  <si>
    <t>BC50 Foods and Staples</t>
  </si>
  <si>
    <t>BC60 Equipment &amp; Other Inventorial</t>
  </si>
  <si>
    <t>BC65 Sub contracts</t>
  </si>
  <si>
    <t>BC70 Facilities &amp; Maintenance</t>
  </si>
  <si>
    <t>BC66 Sub contracts OH Excluded</t>
  </si>
  <si>
    <t>Other Expenditures: (List for each Budget Category)</t>
  </si>
  <si>
    <t>Other: List BC codes and items</t>
  </si>
  <si>
    <t>PROPOSED BUDGET DETAIL</t>
  </si>
  <si>
    <t>(To ensure full transparency, attach additional sheets that include the detailed rate calculations and all revenue streams)</t>
  </si>
  <si>
    <t xml:space="preserve">Revenue </t>
  </si>
  <si>
    <t>Responsible Faculty Member or equivalent</t>
  </si>
  <si>
    <t>Department Chair/ Director or eauivalent</t>
  </si>
  <si>
    <t>Dean/ Vice Chancellor or equivalent</t>
  </si>
  <si>
    <r>
      <t xml:space="preserve">Total </t>
    </r>
    <r>
      <rPr>
        <b/>
        <sz val="10"/>
        <color rgb="FFFF0000"/>
        <rFont val="Times New Roman"/>
        <family val="1"/>
      </rPr>
      <t>Revenue</t>
    </r>
  </si>
  <si>
    <t>Annual *</t>
  </si>
  <si>
    <t xml:space="preserve"> * If different from the current year, override the existing formula and directly input the figure.</t>
  </si>
  <si>
    <t>(All three required approval signatures must be complete before you submit your request to the Financial Planning &amp; Analysis office. Requests with missing or incomplete signatures will be returned.)</t>
  </si>
  <si>
    <t>(Briefly describe expense items for each applicable BC)</t>
  </si>
  <si>
    <t>(Department Chair/Director Printed Name &amp; Signature)</t>
  </si>
  <si>
    <r>
      <t>Proposed</t>
    </r>
    <r>
      <rPr>
        <b/>
        <sz val="12"/>
        <color rgb="FFFF0000"/>
        <rFont val="Times New Roman"/>
        <family val="1"/>
      </rPr>
      <t>/Existing</t>
    </r>
    <r>
      <rPr>
        <b/>
        <sz val="12"/>
        <rFont val="Times New Roman"/>
        <family val="1"/>
      </rPr>
      <t xml:space="preserve"> Fund Title</t>
    </r>
  </si>
  <si>
    <r>
      <rPr>
        <sz val="10"/>
        <color rgb="FFFF0000"/>
        <rFont val="Arial"/>
        <family val="2"/>
      </rPr>
      <t>Annual</t>
    </r>
    <r>
      <rPr>
        <sz val="10"/>
        <rFont val="Arial"/>
        <family val="2"/>
      </rPr>
      <t xml:space="preserve"> (if different)</t>
    </r>
  </si>
  <si>
    <t>Income Statement</t>
  </si>
  <si>
    <t>SALES &amp; SERVICE RATE</t>
  </si>
  <si>
    <t>Direct Revenue</t>
  </si>
  <si>
    <t>Proposed</t>
  </si>
  <si>
    <t>Good / Service / Project</t>
  </si>
  <si>
    <t>Revenue</t>
  </si>
  <si>
    <t>Revenues</t>
  </si>
  <si>
    <t>Direct Expenses</t>
  </si>
  <si>
    <t>Faculty Appointments</t>
  </si>
  <si>
    <t>BC10</t>
  </si>
  <si>
    <t>Apprentice Appointments</t>
  </si>
  <si>
    <t>BC11</t>
  </si>
  <si>
    <t>Academic Admin</t>
  </si>
  <si>
    <t>BC13</t>
  </si>
  <si>
    <t>Academic Other</t>
  </si>
  <si>
    <t>BC14</t>
  </si>
  <si>
    <t>Benefits Academic</t>
  </si>
  <si>
    <t>BC20</t>
  </si>
  <si>
    <t>Benefits Acad OH Exc</t>
  </si>
  <si>
    <t>BC21</t>
  </si>
  <si>
    <t>Bene Acad Empl Vac Accrual</t>
  </si>
  <si>
    <t>BC22</t>
  </si>
  <si>
    <t>Staff Appointments</t>
  </si>
  <si>
    <t>BC25</t>
  </si>
  <si>
    <t>Staff Stipends AllowsOT</t>
  </si>
  <si>
    <t>BC26</t>
  </si>
  <si>
    <t>Staff Other</t>
  </si>
  <si>
    <t>BC27</t>
  </si>
  <si>
    <t>Staff Sal Non Perm Funding</t>
  </si>
  <si>
    <t>BC28</t>
  </si>
  <si>
    <t>Benefits Staff</t>
  </si>
  <si>
    <t>BC30</t>
  </si>
  <si>
    <t>Benefits Staff Vac Accrual</t>
  </si>
  <si>
    <t>BC31</t>
  </si>
  <si>
    <t>Travel</t>
  </si>
  <si>
    <t>BC40</t>
  </si>
  <si>
    <t>Supplies &amp; Materials</t>
  </si>
  <si>
    <t>BC41</t>
  </si>
  <si>
    <t>Services Other</t>
  </si>
  <si>
    <t>BC42</t>
  </si>
  <si>
    <t>Mail Services &amp; Freight</t>
  </si>
  <si>
    <t>BC43</t>
  </si>
  <si>
    <t>PrintingRepro &amp; Media</t>
  </si>
  <si>
    <t>BC44</t>
  </si>
  <si>
    <t>Communication</t>
  </si>
  <si>
    <t>BC45</t>
  </si>
  <si>
    <t>Computing Includes COGS</t>
  </si>
  <si>
    <t>BC46</t>
  </si>
  <si>
    <t>Other S&amp;E</t>
  </si>
  <si>
    <t>BC47</t>
  </si>
  <si>
    <t>BC48</t>
  </si>
  <si>
    <t>Foods and Staples</t>
  </si>
  <si>
    <t>BC50</t>
  </si>
  <si>
    <t>Equipment &amp; Other Inventorial</t>
  </si>
  <si>
    <t>BC60</t>
  </si>
  <si>
    <t>Facilities &amp; Maintenance</t>
  </si>
  <si>
    <t>BC70</t>
  </si>
  <si>
    <t>Unallocated General Budget Only</t>
  </si>
  <si>
    <t>BC75</t>
  </si>
  <si>
    <t>Unallocated Employee Ben Budget Only</t>
  </si>
  <si>
    <t>BC76</t>
  </si>
  <si>
    <t>Unallocated Staff Sal Budget Only</t>
  </si>
  <si>
    <t>BC77</t>
  </si>
  <si>
    <t>ICR UC Assess GAEL</t>
  </si>
  <si>
    <t>BCT1</t>
  </si>
  <si>
    <t>ICR UC Assessments</t>
  </si>
  <si>
    <t>BCT2</t>
  </si>
  <si>
    <t>Intracampus Recharge Debit</t>
  </si>
  <si>
    <t>BCT5</t>
  </si>
  <si>
    <t>Intracampus Recharge Credit</t>
  </si>
  <si>
    <t>BCT6</t>
  </si>
  <si>
    <t>Total Direct Expenses</t>
  </si>
  <si>
    <t>Net Income/(Loss)</t>
  </si>
  <si>
    <t>INCOME STATEMENT</t>
  </si>
  <si>
    <t>1. List out each rate being requested in this application (add lines as necessary)</t>
  </si>
  <si>
    <t>2. If there is a subsidy being provided, list the COA and amount in this section</t>
  </si>
  <si>
    <t>Provide COA segments for the expenses:</t>
  </si>
  <si>
    <t>Activity:</t>
  </si>
  <si>
    <t>Function:</t>
  </si>
  <si>
    <t>Program:</t>
  </si>
  <si>
    <t>Flex1:</t>
  </si>
  <si>
    <t>Flex2:</t>
  </si>
  <si>
    <t>Notes</t>
  </si>
  <si>
    <t xml:space="preserve">1. List the projected budget for each BC and any FTE associated </t>
  </si>
  <si>
    <t xml:space="preserve">2. Expenses for providing the service or good should be included </t>
  </si>
  <si>
    <t>All Sales and Service activities must operate at a breakeven position</t>
  </si>
  <si>
    <t>Sales &amp; Service Rate Application</t>
  </si>
  <si>
    <t>REPLACE WITH NEW INCOME STATEMENT TAB</t>
  </si>
  <si>
    <t>Proposed Budget</t>
  </si>
  <si>
    <t>External Revenue</t>
  </si>
  <si>
    <t>Internal Revenue</t>
  </si>
  <si>
    <t>Expense Details</t>
  </si>
  <si>
    <t>3. Please provide notes to provide transparency</t>
  </si>
  <si>
    <t>REPLACE WITH NEW STAFFING ROSTER TAB</t>
  </si>
  <si>
    <t>Must Match the Total FTE on the Income Statement</t>
  </si>
  <si>
    <t>Total FTE</t>
  </si>
  <si>
    <t>Total Payroll</t>
  </si>
  <si>
    <t>2. Please provide notes to provide transparency</t>
  </si>
  <si>
    <t>1. Provide any salary/wage that will be paid from this rate</t>
  </si>
  <si>
    <t>Staffing Detail</t>
  </si>
  <si>
    <t xml:space="preserve">Benefits </t>
  </si>
  <si>
    <t>Salary/Wages</t>
  </si>
  <si>
    <t>Job Code Desc</t>
  </si>
  <si>
    <t xml:space="preserve">BCT1 - Payroll Assessments </t>
  </si>
  <si>
    <t>Salary BC</t>
  </si>
  <si>
    <t>Job Code</t>
  </si>
  <si>
    <t>STAFFING ROSTER</t>
  </si>
  <si>
    <t>Rate Development</t>
  </si>
  <si>
    <t xml:space="preserve">1. Provide the details used to arrive at each the proposed rate </t>
  </si>
  <si>
    <t>3.. Please provide notes to provide transparency</t>
  </si>
  <si>
    <t>2. Feel free to add columns, merge cells, etc. to accommodate the rate development calculation</t>
  </si>
  <si>
    <t>Amortization Depreciation</t>
  </si>
  <si>
    <t xml:space="preserve"> List the assumptions that connect the rates to the revenue projections</t>
  </si>
  <si>
    <t>Add Rate Methodology here: (Attach separate sheets if necessary)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</si>
</sst>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1F497D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8"/>
      <color rgb="FFFF0000"/>
      <name val="Times New Roman"/>
      <family val="1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164" fontId="4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9" fillId="0" borderId="0" xfId="0" applyFont="1"/>
    <xf numFmtId="164" fontId="7" fillId="0" borderId="0" xfId="1" applyNumberFormat="1" applyFont="1" applyAlignment="1">
      <alignment horizontal="center" wrapText="1"/>
    </xf>
    <xf numFmtId="164" fontId="7" fillId="0" borderId="1" xfId="1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 wrapText="1"/>
    </xf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 wrapText="1"/>
    </xf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0" fontId="0" fillId="0" borderId="5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wrapText="1"/>
    </xf>
    <xf numFmtId="43" fontId="0" fillId="0" borderId="6" xfId="1" applyFont="1" applyBorder="1"/>
    <xf numFmtId="164" fontId="4" fillId="2" borderId="0" xfId="1" applyNumberFormat="1" applyFont="1" applyFill="1"/>
    <xf numFmtId="164" fontId="4" fillId="2" borderId="7" xfId="1" applyNumberFormat="1" applyFont="1" applyFill="1" applyBorder="1"/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0" fontId="0" fillId="2" borderId="8" xfId="0" applyFill="1" applyBorder="1"/>
    <xf numFmtId="4" fontId="0" fillId="2" borderId="8" xfId="0" applyNumberFormat="1" applyFill="1" applyBorder="1"/>
    <xf numFmtId="43" fontId="0" fillId="2" borderId="9" xfId="1" applyFont="1" applyFill="1" applyBorder="1"/>
    <xf numFmtId="43" fontId="0" fillId="2" borderId="10" xfId="1" applyFont="1" applyFill="1" applyBorder="1"/>
    <xf numFmtId="0" fontId="10" fillId="0" borderId="0" xfId="0" applyFont="1"/>
    <xf numFmtId="0" fontId="11" fillId="0" borderId="0" xfId="0" applyFont="1"/>
    <xf numFmtId="0" fontId="7" fillId="0" borderId="0" xfId="0" applyFont="1"/>
    <xf numFmtId="164" fontId="3" fillId="0" borderId="0" xfId="1" applyNumberFormat="1" applyFont="1" applyBorder="1"/>
    <xf numFmtId="164" fontId="3" fillId="0" borderId="16" xfId="1" applyNumberFormat="1" applyFont="1" applyBorder="1"/>
    <xf numFmtId="0" fontId="7" fillId="3" borderId="11" xfId="0" applyFont="1" applyFill="1" applyBorder="1"/>
    <xf numFmtId="0" fontId="7" fillId="3" borderId="12" xfId="0" applyFont="1" applyFill="1" applyBorder="1"/>
    <xf numFmtId="0" fontId="7" fillId="3" borderId="13" xfId="0" applyFont="1" applyFill="1" applyBorder="1"/>
    <xf numFmtId="0" fontId="7" fillId="3" borderId="14" xfId="0" applyFont="1" applyFill="1" applyBorder="1"/>
    <xf numFmtId="0" fontId="7" fillId="3" borderId="7" xfId="0" applyFont="1" applyFill="1" applyBorder="1"/>
    <xf numFmtId="0" fontId="7" fillId="3" borderId="15" xfId="0" applyFont="1" applyFill="1" applyBorder="1"/>
    <xf numFmtId="0" fontId="4" fillId="3" borderId="0" xfId="0" applyFont="1" applyFill="1"/>
    <xf numFmtId="0" fontId="5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3" fillId="3" borderId="11" xfId="0" applyFont="1" applyFill="1" applyBorder="1" applyAlignment="1">
      <alignment horizontal="left" wrapText="1"/>
    </xf>
    <xf numFmtId="0" fontId="13" fillId="3" borderId="14" xfId="0" applyFont="1" applyFill="1" applyBorder="1"/>
    <xf numFmtId="164" fontId="13" fillId="0" borderId="1" xfId="1" applyNumberFormat="1" applyFont="1" applyBorder="1" applyAlignment="1">
      <alignment horizontal="left" vertical="top"/>
    </xf>
    <xf numFmtId="164" fontId="14" fillId="0" borderId="0" xfId="1" applyNumberFormat="1" applyFont="1" applyFill="1" applyAlignment="1">
      <alignment horizontal="center"/>
    </xf>
    <xf numFmtId="0" fontId="16" fillId="0" borderId="0" xfId="0" applyFont="1" applyAlignment="1">
      <alignment vertical="top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164" fontId="3" fillId="0" borderId="0" xfId="1" applyNumberFormat="1" applyFont="1" applyFill="1" applyBorder="1" applyAlignment="1">
      <alignment horizontal="center" wrapText="1"/>
    </xf>
    <xf numFmtId="164" fontId="4" fillId="0" borderId="0" xfId="1" applyNumberFormat="1" applyFont="1" applyFill="1" applyAlignment="1">
      <alignment horizontal="center" wrapText="1"/>
    </xf>
    <xf numFmtId="164" fontId="4" fillId="0" borderId="0" xfId="1" applyNumberFormat="1" applyFont="1" applyFill="1" applyBorder="1" applyAlignment="1">
      <alignment horizontal="center" wrapText="1"/>
    </xf>
    <xf numFmtId="164" fontId="4" fillId="0" borderId="0" xfId="1" applyNumberFormat="1" applyFont="1" applyFill="1"/>
    <xf numFmtId="164" fontId="13" fillId="0" borderId="0" xfId="1" applyNumberFormat="1" applyFont="1" applyFill="1" applyBorder="1" applyAlignment="1">
      <alignment horizontal="left" vertical="top"/>
    </xf>
    <xf numFmtId="164" fontId="4" fillId="0" borderId="0" xfId="1" applyNumberFormat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9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0" fontId="21" fillId="0" borderId="0" xfId="3" applyFont="1"/>
    <xf numFmtId="0" fontId="12" fillId="0" borderId="0" xfId="3"/>
    <xf numFmtId="0" fontId="30" fillId="0" borderId="28" xfId="3" applyFont="1" applyBorder="1" applyAlignment="1">
      <alignment horizontal="right"/>
    </xf>
    <xf numFmtId="0" fontId="31" fillId="0" borderId="1" xfId="3" applyFont="1" applyBorder="1"/>
    <xf numFmtId="0" fontId="21" fillId="0" borderId="1" xfId="3" applyFont="1" applyBorder="1"/>
    <xf numFmtId="0" fontId="21" fillId="0" borderId="29" xfId="3" applyFont="1" applyBorder="1"/>
    <xf numFmtId="0" fontId="21" fillId="0" borderId="0" xfId="3" applyFont="1" applyAlignment="1">
      <alignment horizontal="left"/>
    </xf>
    <xf numFmtId="0" fontId="21" fillId="0" borderId="0" xfId="3" applyFont="1" applyAlignment="1">
      <alignment horizontal="center"/>
    </xf>
    <xf numFmtId="0" fontId="22" fillId="0" borderId="0" xfId="3" applyFont="1"/>
    <xf numFmtId="0" fontId="23" fillId="0" borderId="9" xfId="3" applyFont="1" applyBorder="1"/>
    <xf numFmtId="0" fontId="20" fillId="0" borderId="0" xfId="3" applyFont="1"/>
    <xf numFmtId="0" fontId="20" fillId="0" borderId="0" xfId="3" applyFont="1" applyAlignment="1">
      <alignment horizontal="left"/>
    </xf>
    <xf numFmtId="0" fontId="20" fillId="0" borderId="0" xfId="3" applyFont="1" applyAlignment="1">
      <alignment horizontal="center"/>
    </xf>
    <xf numFmtId="0" fontId="20" fillId="0" borderId="2" xfId="3" applyFont="1" applyBorder="1"/>
    <xf numFmtId="0" fontId="21" fillId="0" borderId="0" xfId="3" applyFont="1" applyAlignment="1">
      <alignment vertical="top" wrapText="1"/>
    </xf>
    <xf numFmtId="0" fontId="23" fillId="0" borderId="14" xfId="3" applyFont="1" applyBorder="1"/>
    <xf numFmtId="0" fontId="20" fillId="0" borderId="7" xfId="3" applyFont="1" applyBorder="1"/>
    <xf numFmtId="0" fontId="20" fillId="0" borderId="7" xfId="3" applyFont="1" applyBorder="1" applyAlignment="1">
      <alignment horizontal="left"/>
    </xf>
    <xf numFmtId="0" fontId="20" fillId="0" borderId="15" xfId="3" applyFont="1" applyBorder="1"/>
    <xf numFmtId="0" fontId="23" fillId="0" borderId="0" xfId="3" applyFont="1"/>
    <xf numFmtId="0" fontId="25" fillId="0" borderId="0" xfId="3" applyFont="1" applyAlignment="1">
      <alignment horizontal="center"/>
    </xf>
    <xf numFmtId="0" fontId="19" fillId="4" borderId="17" xfId="3" applyFont="1" applyFill="1" applyBorder="1" applyAlignment="1">
      <alignment horizontal="center"/>
    </xf>
    <xf numFmtId="0" fontId="19" fillId="0" borderId="7" xfId="3" applyFont="1" applyBorder="1"/>
    <xf numFmtId="0" fontId="19" fillId="4" borderId="18" xfId="3" applyFont="1" applyFill="1" applyBorder="1" applyAlignment="1">
      <alignment horizontal="center"/>
    </xf>
    <xf numFmtId="0" fontId="23" fillId="0" borderId="0" xfId="3" applyFont="1" applyAlignment="1">
      <alignment horizontal="center"/>
    </xf>
    <xf numFmtId="0" fontId="19" fillId="5" borderId="0" xfId="3" applyFont="1" applyFill="1"/>
    <xf numFmtId="165" fontId="23" fillId="5" borderId="0" xfId="5" applyNumberFormat="1" applyFont="1" applyFill="1"/>
    <xf numFmtId="0" fontId="26" fillId="5" borderId="0" xfId="3" applyFont="1" applyFill="1"/>
    <xf numFmtId="0" fontId="23" fillId="0" borderId="21" xfId="3" applyFont="1" applyBorder="1"/>
    <xf numFmtId="164" fontId="23" fillId="0" borderId="21" xfId="4" applyNumberFormat="1" applyFont="1" applyFill="1" applyBorder="1" applyAlignment="1"/>
    <xf numFmtId="2" fontId="23" fillId="5" borderId="20" xfId="3" applyNumberFormat="1" applyFont="1" applyFill="1" applyBorder="1"/>
    <xf numFmtId="0" fontId="23" fillId="0" borderId="20" xfId="3" applyFont="1" applyBorder="1"/>
    <xf numFmtId="164" fontId="23" fillId="0" borderId="20" xfId="4" applyNumberFormat="1" applyFont="1" applyFill="1" applyBorder="1" applyAlignment="1"/>
    <xf numFmtId="164" fontId="23" fillId="0" borderId="20" xfId="4" applyNumberFormat="1" applyFont="1" applyBorder="1" applyAlignment="1"/>
    <xf numFmtId="0" fontId="23" fillId="0" borderId="22" xfId="3" applyFont="1" applyBorder="1"/>
    <xf numFmtId="164" fontId="23" fillId="0" borderId="22" xfId="4" applyNumberFormat="1" applyFont="1" applyBorder="1" applyAlignment="1"/>
    <xf numFmtId="2" fontId="23" fillId="5" borderId="22" xfId="3" applyNumberFormat="1" applyFont="1" applyFill="1" applyBorder="1"/>
    <xf numFmtId="0" fontId="19" fillId="0" borderId="0" xfId="3" applyFont="1"/>
    <xf numFmtId="165" fontId="23" fillId="0" borderId="0" xfId="5" applyNumberFormat="1" applyFont="1" applyFill="1"/>
    <xf numFmtId="0" fontId="26" fillId="0" borderId="0" xfId="3" applyFont="1"/>
    <xf numFmtId="165" fontId="21" fillId="0" borderId="0" xfId="5" applyNumberFormat="1" applyFont="1" applyBorder="1"/>
    <xf numFmtId="165" fontId="21" fillId="0" borderId="0" xfId="5" applyNumberFormat="1" applyFont="1"/>
    <xf numFmtId="165" fontId="23" fillId="6" borderId="0" xfId="5" applyNumberFormat="1" applyFont="1" applyFill="1" applyBorder="1"/>
    <xf numFmtId="0" fontId="21" fillId="0" borderId="0" xfId="3" applyFont="1" applyAlignment="1">
      <alignment vertical="top"/>
    </xf>
    <xf numFmtId="165" fontId="21" fillId="0" borderId="0" xfId="5" applyNumberFormat="1" applyFont="1" applyBorder="1" applyAlignment="1"/>
    <xf numFmtId="0" fontId="23" fillId="0" borderId="12" xfId="3" applyFont="1" applyBorder="1"/>
    <xf numFmtId="0" fontId="23" fillId="0" borderId="2" xfId="3" applyFont="1" applyBorder="1"/>
    <xf numFmtId="0" fontId="23" fillId="0" borderId="20" xfId="3" applyFont="1" applyBorder="1" applyAlignment="1">
      <alignment horizontal="left" indent="1"/>
    </xf>
    <xf numFmtId="2" fontId="23" fillId="0" borderId="20" xfId="3" applyNumberFormat="1" applyFont="1" applyBorder="1"/>
    <xf numFmtId="2" fontId="19" fillId="5" borderId="0" xfId="3" applyNumberFormat="1" applyFont="1" applyFill="1"/>
    <xf numFmtId="165" fontId="23" fillId="6" borderId="9" xfId="5" applyNumberFormat="1" applyFont="1" applyFill="1" applyBorder="1"/>
    <xf numFmtId="165" fontId="23" fillId="6" borderId="12" xfId="5" applyNumberFormat="1" applyFont="1" applyFill="1" applyBorder="1"/>
    <xf numFmtId="165" fontId="23" fillId="6" borderId="5" xfId="5" applyNumberFormat="1" applyFont="1" applyFill="1" applyBorder="1"/>
    <xf numFmtId="43" fontId="23" fillId="6" borderId="5" xfId="4" applyFont="1" applyFill="1" applyBorder="1"/>
    <xf numFmtId="0" fontId="19" fillId="6" borderId="3" xfId="3" applyFont="1" applyFill="1" applyBorder="1"/>
    <xf numFmtId="0" fontId="23" fillId="6" borderId="4" xfId="3" applyFont="1" applyFill="1" applyBorder="1"/>
    <xf numFmtId="0" fontId="23" fillId="0" borderId="9" xfId="3" applyFont="1" applyBorder="1" applyAlignment="1">
      <alignment horizontal="right"/>
    </xf>
    <xf numFmtId="0" fontId="19" fillId="4" borderId="11" xfId="3" applyFont="1" applyFill="1" applyBorder="1"/>
    <xf numFmtId="0" fontId="20" fillId="4" borderId="12" xfId="3" applyFont="1" applyFill="1" applyBorder="1"/>
    <xf numFmtId="0" fontId="20" fillId="4" borderId="13" xfId="3" applyFont="1" applyFill="1" applyBorder="1"/>
    <xf numFmtId="0" fontId="24" fillId="4" borderId="5" xfId="3" applyFont="1" applyFill="1" applyBorder="1" applyAlignment="1">
      <alignment horizontal="center"/>
    </xf>
    <xf numFmtId="0" fontId="32" fillId="0" borderId="0" xfId="0" applyFont="1"/>
    <xf numFmtId="0" fontId="27" fillId="0" borderId="34" xfId="3" applyFont="1" applyBorder="1"/>
    <xf numFmtId="0" fontId="27" fillId="0" borderId="33" xfId="3" applyFont="1" applyBorder="1"/>
    <xf numFmtId="0" fontId="27" fillId="0" borderId="35" xfId="3" applyFont="1" applyBorder="1"/>
    <xf numFmtId="0" fontId="27" fillId="0" borderId="25" xfId="3" applyFont="1" applyBorder="1"/>
    <xf numFmtId="0" fontId="27" fillId="0" borderId="36" xfId="3" applyFont="1" applyBorder="1"/>
    <xf numFmtId="0" fontId="27" fillId="0" borderId="37" xfId="3" applyFont="1" applyBorder="1"/>
    <xf numFmtId="0" fontId="19" fillId="4" borderId="7" xfId="3" applyFont="1" applyFill="1" applyBorder="1" applyAlignment="1">
      <alignment horizontal="center"/>
    </xf>
    <xf numFmtId="0" fontId="21" fillId="0" borderId="9" xfId="3" applyFont="1" applyBorder="1"/>
    <xf numFmtId="164" fontId="23" fillId="0" borderId="9" xfId="4" applyNumberFormat="1" applyFont="1" applyFill="1" applyBorder="1" applyAlignment="1">
      <alignment horizontal="right"/>
    </xf>
    <xf numFmtId="164" fontId="23" fillId="0" borderId="9" xfId="4" applyNumberFormat="1" applyFont="1" applyBorder="1" applyAlignment="1">
      <alignment horizontal="right"/>
    </xf>
    <xf numFmtId="0" fontId="27" fillId="0" borderId="24" xfId="3" applyFont="1" applyBorder="1"/>
    <xf numFmtId="0" fontId="19" fillId="4" borderId="14" xfId="3" applyFont="1" applyFill="1" applyBorder="1" applyAlignment="1">
      <alignment horizontal="center"/>
    </xf>
    <xf numFmtId="165" fontId="23" fillId="0" borderId="9" xfId="2" applyNumberFormat="1" applyFont="1" applyBorder="1"/>
    <xf numFmtId="165" fontId="23" fillId="0" borderId="24" xfId="2" applyNumberFormat="1" applyFont="1" applyBorder="1"/>
    <xf numFmtId="165" fontId="23" fillId="0" borderId="14" xfId="2" applyNumberFormat="1" applyFont="1" applyBorder="1"/>
    <xf numFmtId="165" fontId="23" fillId="0" borderId="21" xfId="2" applyNumberFormat="1" applyFont="1" applyFill="1" applyBorder="1" applyAlignment="1">
      <alignment horizontal="right"/>
    </xf>
    <xf numFmtId="165" fontId="23" fillId="0" borderId="20" xfId="2" applyNumberFormat="1" applyFont="1" applyFill="1" applyBorder="1" applyAlignment="1">
      <alignment horizontal="right"/>
    </xf>
    <xf numFmtId="165" fontId="23" fillId="0" borderId="20" xfId="2" applyNumberFormat="1" applyFont="1" applyBorder="1" applyAlignment="1">
      <alignment horizontal="right"/>
    </xf>
    <xf numFmtId="165" fontId="23" fillId="0" borderId="22" xfId="2" applyNumberFormat="1" applyFont="1" applyBorder="1" applyAlignment="1">
      <alignment horizontal="right"/>
    </xf>
    <xf numFmtId="0" fontId="28" fillId="0" borderId="2" xfId="3" applyFont="1" applyBorder="1"/>
    <xf numFmtId="0" fontId="19" fillId="0" borderId="15" xfId="3" applyFont="1" applyBorder="1"/>
    <xf numFmtId="0" fontId="23" fillId="0" borderId="46" xfId="3" applyFont="1" applyBorder="1" applyAlignment="1">
      <alignment horizontal="center"/>
    </xf>
    <xf numFmtId="0" fontId="19" fillId="0" borderId="46" xfId="3" applyFont="1" applyBorder="1" applyAlignment="1">
      <alignment horizontal="center"/>
    </xf>
    <xf numFmtId="0" fontId="23" fillId="0" borderId="17" xfId="3" applyFont="1" applyBorder="1" applyAlignment="1">
      <alignment horizontal="left"/>
    </xf>
    <xf numFmtId="0" fontId="23" fillId="0" borderId="20" xfId="3" applyFont="1" applyBorder="1" applyAlignment="1">
      <alignment horizontal="left"/>
    </xf>
    <xf numFmtId="0" fontId="23" fillId="0" borderId="18" xfId="3" applyFont="1" applyBorder="1" applyAlignment="1">
      <alignment horizontal="left"/>
    </xf>
    <xf numFmtId="165" fontId="23" fillId="6" borderId="16" xfId="5" applyNumberFormat="1" applyFont="1" applyFill="1" applyBorder="1"/>
    <xf numFmtId="165" fontId="19" fillId="6" borderId="16" xfId="5" applyNumberFormat="1" applyFont="1" applyFill="1" applyBorder="1" applyAlignment="1">
      <alignment horizontal="left"/>
    </xf>
    <xf numFmtId="165" fontId="19" fillId="6" borderId="3" xfId="5" applyNumberFormat="1" applyFont="1" applyFill="1" applyBorder="1" applyAlignment="1"/>
    <xf numFmtId="2" fontId="23" fillId="6" borderId="5" xfId="6" applyNumberFormat="1" applyFont="1" applyFill="1" applyBorder="1" applyAlignment="1">
      <alignment horizontal="center"/>
    </xf>
    <xf numFmtId="165" fontId="23" fillId="6" borderId="4" xfId="5" applyNumberFormat="1" applyFont="1" applyFill="1" applyBorder="1"/>
    <xf numFmtId="0" fontId="19" fillId="6" borderId="16" xfId="3" applyFont="1" applyFill="1" applyBorder="1"/>
    <xf numFmtId="165" fontId="23" fillId="0" borderId="22" xfId="7" applyNumberFormat="1" applyFont="1" applyBorder="1" applyAlignment="1"/>
    <xf numFmtId="165" fontId="23" fillId="0" borderId="22" xfId="7" applyNumberFormat="1" applyFont="1" applyBorder="1" applyAlignment="1">
      <alignment horizontal="right"/>
    </xf>
    <xf numFmtId="165" fontId="23" fillId="0" borderId="25" xfId="5" applyNumberFormat="1" applyFont="1" applyBorder="1" applyAlignment="1">
      <alignment horizontal="right"/>
    </xf>
    <xf numFmtId="2" fontId="23" fillId="0" borderId="22" xfId="6" applyNumberFormat="1" applyFont="1" applyBorder="1" applyAlignment="1">
      <alignment horizontal="center"/>
    </xf>
    <xf numFmtId="165" fontId="23" fillId="0" borderId="22" xfId="5" applyNumberFormat="1" applyFont="1" applyBorder="1" applyAlignment="1">
      <alignment horizontal="left"/>
    </xf>
    <xf numFmtId="49" fontId="23" fillId="0" borderId="22" xfId="4" applyNumberFormat="1" applyFont="1" applyBorder="1" applyAlignment="1">
      <alignment horizontal="center"/>
    </xf>
    <xf numFmtId="165" fontId="23" fillId="0" borderId="20" xfId="7" applyNumberFormat="1" applyFont="1" applyFill="1" applyBorder="1" applyAlignment="1"/>
    <xf numFmtId="165" fontId="23" fillId="0" borderId="20" xfId="7" applyNumberFormat="1" applyFont="1" applyBorder="1" applyAlignment="1">
      <alignment horizontal="right"/>
    </xf>
    <xf numFmtId="165" fontId="23" fillId="0" borderId="20" xfId="7" applyNumberFormat="1" applyFont="1" applyBorder="1" applyAlignment="1"/>
    <xf numFmtId="165" fontId="23" fillId="0" borderId="24" xfId="5" applyNumberFormat="1" applyFont="1" applyBorder="1" applyAlignment="1">
      <alignment horizontal="right"/>
    </xf>
    <xf numFmtId="2" fontId="23" fillId="0" borderId="20" xfId="6" applyNumberFormat="1" applyFont="1" applyBorder="1" applyAlignment="1">
      <alignment horizontal="center"/>
    </xf>
    <xf numFmtId="165" fontId="23" fillId="0" borderId="20" xfId="5" applyNumberFormat="1" applyFont="1" applyBorder="1" applyAlignment="1">
      <alignment horizontal="left"/>
    </xf>
    <xf numFmtId="49" fontId="23" fillId="0" borderId="20" xfId="4" applyNumberFormat="1" applyFont="1" applyBorder="1" applyAlignment="1">
      <alignment horizontal="center"/>
    </xf>
    <xf numFmtId="165" fontId="23" fillId="0" borderId="20" xfId="7" applyNumberFormat="1" applyFont="1" applyFill="1" applyBorder="1" applyAlignment="1">
      <alignment horizontal="right"/>
    </xf>
    <xf numFmtId="165" fontId="23" fillId="0" borderId="24" xfId="5" applyNumberFormat="1" applyFont="1" applyFill="1" applyBorder="1" applyAlignment="1">
      <alignment horizontal="right"/>
    </xf>
    <xf numFmtId="2" fontId="23" fillId="0" borderId="20" xfId="6" applyNumberFormat="1" applyFont="1" applyFill="1" applyBorder="1" applyAlignment="1">
      <alignment horizontal="center"/>
    </xf>
    <xf numFmtId="165" fontId="23" fillId="0" borderId="20" xfId="5" applyNumberFormat="1" applyFont="1" applyFill="1" applyBorder="1" applyAlignment="1">
      <alignment horizontal="left"/>
    </xf>
    <xf numFmtId="49" fontId="23" fillId="0" borderId="20" xfId="4" applyNumberFormat="1" applyFont="1" applyFill="1" applyBorder="1" applyAlignment="1">
      <alignment horizontal="center"/>
    </xf>
    <xf numFmtId="165" fontId="23" fillId="0" borderId="21" xfId="7" applyNumberFormat="1" applyFont="1" applyFill="1" applyBorder="1" applyAlignment="1"/>
    <xf numFmtId="165" fontId="23" fillId="0" borderId="21" xfId="7" applyNumberFormat="1" applyFont="1" applyFill="1" applyBorder="1" applyAlignment="1">
      <alignment horizontal="right"/>
    </xf>
    <xf numFmtId="165" fontId="23" fillId="0" borderId="23" xfId="5" applyNumberFormat="1" applyFont="1" applyFill="1" applyBorder="1" applyAlignment="1">
      <alignment horizontal="right"/>
    </xf>
    <xf numFmtId="2" fontId="23" fillId="0" borderId="21" xfId="6" applyNumberFormat="1" applyFont="1" applyFill="1" applyBorder="1" applyAlignment="1">
      <alignment horizontal="center"/>
    </xf>
    <xf numFmtId="165" fontId="23" fillId="0" borderId="21" xfId="5" applyNumberFormat="1" applyFont="1" applyFill="1" applyBorder="1" applyAlignment="1">
      <alignment horizontal="left"/>
    </xf>
    <xf numFmtId="49" fontId="23" fillId="0" borderId="21" xfId="4" applyNumberFormat="1" applyFont="1" applyFill="1" applyBorder="1" applyAlignment="1">
      <alignment horizontal="center"/>
    </xf>
    <xf numFmtId="0" fontId="23" fillId="4" borderId="11" xfId="3" applyFont="1" applyFill="1" applyBorder="1"/>
    <xf numFmtId="0" fontId="23" fillId="4" borderId="17" xfId="3" applyFont="1" applyFill="1" applyBorder="1"/>
    <xf numFmtId="0" fontId="19" fillId="4" borderId="12" xfId="3" applyFont="1" applyFill="1" applyBorder="1"/>
    <xf numFmtId="0" fontId="19" fillId="4" borderId="17" xfId="3" applyFont="1" applyFill="1" applyBorder="1"/>
    <xf numFmtId="0" fontId="19" fillId="4" borderId="14" xfId="3" applyFont="1" applyFill="1" applyBorder="1"/>
    <xf numFmtId="0" fontId="27" fillId="0" borderId="9" xfId="3" applyFont="1" applyBorder="1"/>
    <xf numFmtId="0" fontId="27" fillId="0" borderId="0" xfId="3" applyFont="1"/>
    <xf numFmtId="0" fontId="19" fillId="4" borderId="9" xfId="3" applyFont="1" applyFill="1" applyBorder="1"/>
    <xf numFmtId="0" fontId="19" fillId="4" borderId="0" xfId="3" applyFont="1" applyFill="1"/>
    <xf numFmtId="0" fontId="27" fillId="4" borderId="0" xfId="3" applyFont="1" applyFill="1"/>
    <xf numFmtId="0" fontId="21" fillId="4" borderId="0" xfId="3" applyFont="1" applyFill="1"/>
    <xf numFmtId="164" fontId="14" fillId="0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23" fillId="0" borderId="24" xfId="4" applyNumberFormat="1" applyFont="1" applyFill="1" applyBorder="1" applyAlignment="1">
      <alignment horizontal="left" vertical="center"/>
    </xf>
    <xf numFmtId="164" fontId="23" fillId="0" borderId="19" xfId="4" applyNumberFormat="1" applyFont="1" applyFill="1" applyBorder="1" applyAlignment="1">
      <alignment horizontal="left" vertical="center"/>
    </xf>
    <xf numFmtId="164" fontId="23" fillId="0" borderId="40" xfId="4" applyNumberFormat="1" applyFont="1" applyFill="1" applyBorder="1" applyAlignment="1">
      <alignment horizontal="left" vertical="center"/>
    </xf>
    <xf numFmtId="0" fontId="19" fillId="4" borderId="41" xfId="3" applyFont="1" applyFill="1" applyBorder="1" applyAlignment="1">
      <alignment horizontal="center"/>
    </xf>
    <xf numFmtId="0" fontId="19" fillId="4" borderId="15" xfId="3" applyFont="1" applyFill="1" applyBorder="1" applyAlignment="1">
      <alignment horizontal="center"/>
    </xf>
    <xf numFmtId="0" fontId="19" fillId="4" borderId="11" xfId="3" applyFont="1" applyFill="1" applyBorder="1" applyAlignment="1">
      <alignment horizontal="center"/>
    </xf>
    <xf numFmtId="0" fontId="19" fillId="4" borderId="12" xfId="3" applyFont="1" applyFill="1" applyBorder="1" applyAlignment="1">
      <alignment horizontal="center"/>
    </xf>
    <xf numFmtId="0" fontId="19" fillId="4" borderId="13" xfId="3" applyFont="1" applyFill="1" applyBorder="1" applyAlignment="1">
      <alignment horizontal="center"/>
    </xf>
    <xf numFmtId="165" fontId="23" fillId="0" borderId="42" xfId="2" applyNumberFormat="1" applyFont="1" applyBorder="1" applyAlignment="1">
      <alignment horizontal="center"/>
    </xf>
    <xf numFmtId="165" fontId="23" fillId="0" borderId="39" xfId="2" applyNumberFormat="1" applyFont="1" applyBorder="1" applyAlignment="1">
      <alignment horizontal="center"/>
    </xf>
    <xf numFmtId="165" fontId="23" fillId="0" borderId="45" xfId="2" applyNumberFormat="1" applyFont="1" applyBorder="1" applyAlignment="1">
      <alignment horizontal="center"/>
    </xf>
    <xf numFmtId="165" fontId="23" fillId="0" borderId="35" xfId="2" applyNumberFormat="1" applyFont="1" applyBorder="1" applyAlignment="1">
      <alignment horizontal="center"/>
    </xf>
    <xf numFmtId="165" fontId="23" fillId="0" borderId="43" xfId="2" applyNumberFormat="1" applyFont="1" applyBorder="1" applyAlignment="1">
      <alignment horizontal="center"/>
    </xf>
    <xf numFmtId="165" fontId="23" fillId="0" borderId="40" xfId="2" applyNumberFormat="1" applyFont="1" applyBorder="1" applyAlignment="1">
      <alignment horizontal="center"/>
    </xf>
    <xf numFmtId="0" fontId="19" fillId="0" borderId="11" xfId="3" applyFont="1" applyBorder="1" applyAlignment="1">
      <alignment horizontal="center"/>
    </xf>
    <xf numFmtId="0" fontId="19" fillId="0" borderId="12" xfId="3" applyFont="1" applyBorder="1" applyAlignment="1">
      <alignment horizontal="center"/>
    </xf>
    <xf numFmtId="0" fontId="19" fillId="0" borderId="13" xfId="3" applyFont="1" applyBorder="1" applyAlignment="1">
      <alignment horizontal="center"/>
    </xf>
    <xf numFmtId="0" fontId="19" fillId="0" borderId="14" xfId="3" applyFont="1" applyBorder="1" applyAlignment="1">
      <alignment horizontal="center"/>
    </xf>
    <xf numFmtId="0" fontId="19" fillId="0" borderId="7" xfId="3" applyFont="1" applyBorder="1" applyAlignment="1">
      <alignment horizontal="center"/>
    </xf>
    <xf numFmtId="0" fontId="19" fillId="0" borderId="15" xfId="3" applyFont="1" applyBorder="1" applyAlignment="1">
      <alignment horizontal="center"/>
    </xf>
    <xf numFmtId="164" fontId="23" fillId="0" borderId="11" xfId="4" applyNumberFormat="1" applyFont="1" applyFill="1" applyBorder="1" applyAlignment="1">
      <alignment horizontal="center" vertical="center"/>
    </xf>
    <xf numFmtId="164" fontId="23" fillId="0" borderId="12" xfId="4" applyNumberFormat="1" applyFont="1" applyFill="1" applyBorder="1" applyAlignment="1">
      <alignment horizontal="center" vertical="center"/>
    </xf>
    <xf numFmtId="164" fontId="23" fillId="0" borderId="13" xfId="4" applyNumberFormat="1" applyFont="1" applyFill="1" applyBorder="1" applyAlignment="1">
      <alignment horizontal="center" vertical="center"/>
    </xf>
    <xf numFmtId="164" fontId="23" fillId="0" borderId="24" xfId="4" applyNumberFormat="1" applyFont="1" applyFill="1" applyBorder="1" applyAlignment="1">
      <alignment horizontal="center" vertical="center"/>
    </xf>
    <xf numFmtId="164" fontId="23" fillId="0" borderId="19" xfId="4" applyNumberFormat="1" applyFont="1" applyFill="1" applyBorder="1" applyAlignment="1">
      <alignment horizontal="center" vertical="center"/>
    </xf>
    <xf numFmtId="164" fontId="23" fillId="0" borderId="40" xfId="4" applyNumberFormat="1" applyFont="1" applyFill="1" applyBorder="1" applyAlignment="1">
      <alignment horizontal="center" vertical="center"/>
    </xf>
    <xf numFmtId="164" fontId="23" fillId="0" borderId="23" xfId="4" applyNumberFormat="1" applyFont="1" applyFill="1" applyBorder="1" applyAlignment="1">
      <alignment horizontal="left" vertical="center"/>
    </xf>
    <xf numFmtId="164" fontId="23" fillId="0" borderId="38" xfId="4" applyNumberFormat="1" applyFont="1" applyFill="1" applyBorder="1" applyAlignment="1">
      <alignment horizontal="left" vertical="center"/>
    </xf>
    <xf numFmtId="164" fontId="23" fillId="0" borderId="39" xfId="4" applyNumberFormat="1" applyFont="1" applyFill="1" applyBorder="1" applyAlignment="1">
      <alignment horizontal="left" vertical="center"/>
    </xf>
    <xf numFmtId="0" fontId="19" fillId="4" borderId="17" xfId="3" applyFont="1" applyFill="1" applyBorder="1" applyAlignment="1">
      <alignment horizontal="center" vertical="center"/>
    </xf>
    <xf numFmtId="0" fontId="19" fillId="4" borderId="18" xfId="3" applyFont="1" applyFill="1" applyBorder="1" applyAlignment="1">
      <alignment horizontal="center" vertical="center"/>
    </xf>
    <xf numFmtId="165" fontId="23" fillId="0" borderId="44" xfId="2" applyNumberFormat="1" applyFont="1" applyBorder="1" applyAlignment="1">
      <alignment horizontal="center"/>
    </xf>
    <xf numFmtId="165" fontId="23" fillId="0" borderId="37" xfId="2" applyNumberFormat="1" applyFont="1" applyBorder="1" applyAlignment="1">
      <alignment horizontal="center"/>
    </xf>
    <xf numFmtId="0" fontId="29" fillId="7" borderId="26" xfId="3" applyFont="1" applyFill="1" applyBorder="1" applyAlignment="1">
      <alignment horizontal="center"/>
    </xf>
    <xf numFmtId="0" fontId="29" fillId="7" borderId="27" xfId="3" applyFont="1" applyFill="1" applyBorder="1" applyAlignment="1">
      <alignment horizontal="center"/>
    </xf>
    <xf numFmtId="0" fontId="30" fillId="0" borderId="30" xfId="3" applyFont="1" applyBorder="1" applyAlignment="1">
      <alignment horizontal="center"/>
    </xf>
    <xf numFmtId="0" fontId="30" fillId="0" borderId="31" xfId="3" applyFont="1" applyBorder="1" applyAlignment="1">
      <alignment horizontal="center"/>
    </xf>
    <xf numFmtId="0" fontId="30" fillId="0" borderId="32" xfId="3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9" fillId="4" borderId="12" xfId="3" applyFont="1" applyFill="1" applyBorder="1" applyAlignment="1">
      <alignment horizontal="center" wrapText="1"/>
    </xf>
    <xf numFmtId="0" fontId="19" fillId="4" borderId="7" xfId="3" applyFont="1" applyFill="1" applyBorder="1" applyAlignment="1">
      <alignment horizontal="center" wrapText="1"/>
    </xf>
    <xf numFmtId="0" fontId="33" fillId="4" borderId="13" xfId="3" applyFont="1" applyFill="1" applyBorder="1" applyAlignment="1">
      <alignment horizontal="center" wrapText="1"/>
    </xf>
    <xf numFmtId="0" fontId="33" fillId="4" borderId="15" xfId="3" applyFont="1" applyFill="1" applyBorder="1" applyAlignment="1">
      <alignment horizontal="center" wrapText="1"/>
    </xf>
    <xf numFmtId="0" fontId="19" fillId="4" borderId="17" xfId="3" applyFont="1" applyFill="1" applyBorder="1" applyAlignment="1">
      <alignment horizontal="center" wrapText="1"/>
    </xf>
    <xf numFmtId="0" fontId="19" fillId="4" borderId="18" xfId="3" applyFont="1" applyFill="1" applyBorder="1" applyAlignment="1">
      <alignment horizontal="center" wrapText="1"/>
    </xf>
    <xf numFmtId="0" fontId="19" fillId="0" borderId="24" xfId="3" applyFont="1" applyBorder="1" applyAlignment="1">
      <alignment horizontal="center"/>
    </xf>
    <xf numFmtId="0" fontId="19" fillId="0" borderId="19" xfId="3" applyFont="1" applyBorder="1" applyAlignment="1">
      <alignment horizontal="center"/>
    </xf>
    <xf numFmtId="0" fontId="19" fillId="0" borderId="40" xfId="3" applyFont="1" applyBorder="1" applyAlignment="1">
      <alignment horizontal="center"/>
    </xf>
    <xf numFmtId="0" fontId="19" fillId="0" borderId="25" xfId="3" applyFont="1" applyBorder="1" applyAlignment="1">
      <alignment horizontal="center"/>
    </xf>
    <xf numFmtId="0" fontId="19" fillId="0" borderId="36" xfId="3" applyFont="1" applyBorder="1" applyAlignment="1">
      <alignment horizontal="center"/>
    </xf>
    <xf numFmtId="0" fontId="19" fillId="0" borderId="37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38" xfId="3" applyFont="1" applyBorder="1" applyAlignment="1">
      <alignment horizontal="center"/>
    </xf>
    <xf numFmtId="0" fontId="19" fillId="0" borderId="39" xfId="3" applyFont="1" applyBorder="1" applyAlignment="1">
      <alignment horizontal="center"/>
    </xf>
  </cellXfs>
  <cellStyles count="8">
    <cellStyle name="Comma" xfId="1" builtinId="3"/>
    <cellStyle name="Comma 2" xfId="4" xr:uid="{86A90E09-8296-4071-80BF-64FE90EE239E}"/>
    <cellStyle name="Comma 3" xfId="6" xr:uid="{23342DB3-D6D4-44AC-B517-E19365F4EE02}"/>
    <cellStyle name="Currency" xfId="2" builtinId="4"/>
    <cellStyle name="Currency 2" xfId="5" xr:uid="{68AF1E09-0A20-4DC6-B47C-305991A4AED7}"/>
    <cellStyle name="Currency 3" xfId="7" xr:uid="{AF48B868-80FF-4CB5-B152-337F114ED107}"/>
    <cellStyle name="Normal" xfId="0" builtinId="0"/>
    <cellStyle name="Normal 2" xfId="3" xr:uid="{2D3032D4-F6AE-4475-9184-84A00234A4D6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57</xdr:row>
      <xdr:rowOff>200024</xdr:rowOff>
    </xdr:from>
    <xdr:to>
      <xdr:col>11</xdr:col>
      <xdr:colOff>438150</xdr:colOff>
      <xdr:row>62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68BF52-A4E4-4557-A917-CEC057D3FC2A}"/>
            </a:ext>
          </a:extLst>
        </xdr:cNvPr>
        <xdr:cNvSpPr txBox="1"/>
      </xdr:nvSpPr>
      <xdr:spPr>
        <a:xfrm>
          <a:off x="7981950" y="10648949"/>
          <a:ext cx="2476500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i="1"/>
            <a:t>Note: </a:t>
          </a:r>
        </a:p>
        <a:p>
          <a:r>
            <a:rPr lang="en-US" sz="1400" i="1"/>
            <a:t>Kristina, please add instructions on the submission process for signed documents</a:t>
          </a: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hooper/OneDrive%20-%20University%20of%20California,%20Riverside/Desktop/01%20A01579%20CAS%20JKaplan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Budget "/>
      <sheetName val="BC Breakdown-Monthly "/>
      <sheetName val="Staffing"/>
      <sheetName val="Sheet1"/>
      <sheetName val="FY19 Merit Increase"/>
      <sheetName val="Operating Expenses"/>
      <sheetName val="DATA"/>
      <sheetName val="Pivot"/>
      <sheetName val="SuperDope Data"/>
      <sheetName val="SuperDope Pivot"/>
      <sheetName val="Instructions"/>
      <sheetName val="SuperDope Vlookup"/>
      <sheetName val="Vlookup"/>
    </sheetNames>
    <sheetDataSet>
      <sheetData sheetId="0"/>
      <sheetData sheetId="1"/>
      <sheetData sheetId="2"/>
      <sheetData sheetId="3"/>
      <sheetData sheetId="4"/>
      <sheetData sheetId="5"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H11">
            <v>40999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H12">
            <v>0</v>
          </cell>
          <cell r="I12">
            <v>2775.52</v>
          </cell>
          <cell r="J12">
            <v>1765.6299999999999</v>
          </cell>
          <cell r="K12">
            <v>249.96</v>
          </cell>
          <cell r="L12">
            <v>230.96</v>
          </cell>
          <cell r="M12">
            <v>0</v>
          </cell>
          <cell r="N12">
            <v>204.07</v>
          </cell>
          <cell r="O12">
            <v>487.06</v>
          </cell>
          <cell r="P12">
            <v>0</v>
          </cell>
          <cell r="Q12">
            <v>0</v>
          </cell>
          <cell r="R12">
            <v>978.30000000000007</v>
          </cell>
          <cell r="S12">
            <v>632.95000000000005</v>
          </cell>
        </row>
        <row r="13">
          <cell r="H13">
            <v>0</v>
          </cell>
          <cell r="I13">
            <v>0</v>
          </cell>
          <cell r="J13">
            <v>44.26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90.4</v>
          </cell>
          <cell r="R13">
            <v>0</v>
          </cell>
          <cell r="S13">
            <v>0</v>
          </cell>
        </row>
        <row r="14">
          <cell r="H14">
            <v>181.37</v>
          </cell>
          <cell r="I14">
            <v>252.44</v>
          </cell>
          <cell r="J14">
            <v>283.52999999999997</v>
          </cell>
          <cell r="K14">
            <v>908.75</v>
          </cell>
          <cell r="L14">
            <v>133.4</v>
          </cell>
          <cell r="M14">
            <v>54.26</v>
          </cell>
          <cell r="N14">
            <v>79.900000000000006</v>
          </cell>
          <cell r="O14">
            <v>208.01999999999998</v>
          </cell>
          <cell r="P14">
            <v>82.72</v>
          </cell>
          <cell r="Q14">
            <v>275.99</v>
          </cell>
          <cell r="R14">
            <v>594.86</v>
          </cell>
          <cell r="S14">
            <v>121.84</v>
          </cell>
        </row>
        <row r="15">
          <cell r="H15">
            <v>433.06</v>
          </cell>
          <cell r="I15">
            <v>0</v>
          </cell>
          <cell r="J15">
            <v>384.09000000000003</v>
          </cell>
          <cell r="K15">
            <v>1921.96</v>
          </cell>
          <cell r="L15">
            <v>0</v>
          </cell>
          <cell r="M15">
            <v>0</v>
          </cell>
          <cell r="N15">
            <v>162.5</v>
          </cell>
          <cell r="O15">
            <v>245.82</v>
          </cell>
          <cell r="P15">
            <v>173.28</v>
          </cell>
          <cell r="Q15">
            <v>821.43000000000006</v>
          </cell>
          <cell r="R15">
            <v>1426.94</v>
          </cell>
          <cell r="S15">
            <v>291.12</v>
          </cell>
        </row>
        <row r="16">
          <cell r="H16">
            <v>169.48</v>
          </cell>
          <cell r="I16">
            <v>0</v>
          </cell>
          <cell r="J16">
            <v>105.53</v>
          </cell>
          <cell r="K16">
            <v>226.47</v>
          </cell>
          <cell r="L16">
            <v>0</v>
          </cell>
          <cell r="M16">
            <v>0</v>
          </cell>
          <cell r="N16">
            <v>52.38</v>
          </cell>
          <cell r="O16">
            <v>73.319999999999993</v>
          </cell>
          <cell r="P16">
            <v>38.42</v>
          </cell>
          <cell r="Q16">
            <v>126.82000000000001</v>
          </cell>
          <cell r="R16">
            <v>131.77000000000001</v>
          </cell>
          <cell r="S16">
            <v>80.38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37.799999999999997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0</v>
          </cell>
          <cell r="I19">
            <v>0</v>
          </cell>
          <cell r="J19">
            <v>943.36999999999989</v>
          </cell>
          <cell r="K19">
            <v>954.92000000000007</v>
          </cell>
          <cell r="L19">
            <v>0</v>
          </cell>
          <cell r="M19">
            <v>521.89</v>
          </cell>
          <cell r="N19">
            <v>0</v>
          </cell>
          <cell r="O19">
            <v>22.5</v>
          </cell>
          <cell r="P19">
            <v>0</v>
          </cell>
          <cell r="Q19">
            <v>0</v>
          </cell>
          <cell r="R19">
            <v>0</v>
          </cell>
          <cell r="S19">
            <v>302.35000000000002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197.17000000000002</v>
          </cell>
          <cell r="J21">
            <v>0</v>
          </cell>
          <cell r="K21">
            <v>87.02</v>
          </cell>
          <cell r="L21">
            <v>18.86</v>
          </cell>
          <cell r="M21">
            <v>157.6</v>
          </cell>
          <cell r="N21">
            <v>0</v>
          </cell>
          <cell r="O21">
            <v>0</v>
          </cell>
          <cell r="P21">
            <v>28.42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2072.3000000000002</v>
          </cell>
          <cell r="J22">
            <v>0</v>
          </cell>
          <cell r="K22">
            <v>1284.8499999999999</v>
          </cell>
          <cell r="L22">
            <v>0</v>
          </cell>
          <cell r="M22">
            <v>674.61</v>
          </cell>
          <cell r="N22">
            <v>0</v>
          </cell>
          <cell r="O22">
            <v>0</v>
          </cell>
          <cell r="P22">
            <v>739.6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0</v>
          </cell>
          <cell r="I23">
            <v>591.36</v>
          </cell>
          <cell r="J23">
            <v>0</v>
          </cell>
          <cell r="K23">
            <v>306.24</v>
          </cell>
          <cell r="L23">
            <v>0</v>
          </cell>
          <cell r="M23">
            <v>97.33</v>
          </cell>
          <cell r="N23">
            <v>0</v>
          </cell>
          <cell r="O23">
            <v>65.150000000000006</v>
          </cell>
          <cell r="P23">
            <v>28.12</v>
          </cell>
          <cell r="Q23">
            <v>0</v>
          </cell>
          <cell r="R23">
            <v>0</v>
          </cell>
          <cell r="S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7.65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384</v>
          </cell>
          <cell r="I35">
            <v>1200</v>
          </cell>
          <cell r="J35">
            <v>3687.5</v>
          </cell>
          <cell r="K35">
            <v>4085</v>
          </cell>
          <cell r="L35">
            <v>345</v>
          </cell>
          <cell r="M35">
            <v>25</v>
          </cell>
          <cell r="N35">
            <v>535</v>
          </cell>
          <cell r="O35">
            <v>0</v>
          </cell>
          <cell r="P35">
            <v>0</v>
          </cell>
          <cell r="Q35">
            <v>200</v>
          </cell>
          <cell r="R35">
            <v>0</v>
          </cell>
          <cell r="S35">
            <v>175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1588.25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68.430000000000007</v>
          </cell>
          <cell r="I38">
            <v>0</v>
          </cell>
          <cell r="J38">
            <v>0</v>
          </cell>
          <cell r="K38">
            <v>0</v>
          </cell>
          <cell r="L38">
            <v>515.47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103.17</v>
          </cell>
          <cell r="R38">
            <v>97.91</v>
          </cell>
          <cell r="S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H48">
            <v>17500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3.69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7.38</v>
          </cell>
          <cell r="Q59">
            <v>0</v>
          </cell>
          <cell r="R59">
            <v>0</v>
          </cell>
          <cell r="S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-43.639999999999986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H65">
            <v>-1486.96</v>
          </cell>
          <cell r="I65">
            <v>0</v>
          </cell>
          <cell r="J65">
            <v>3682.27</v>
          </cell>
          <cell r="K65">
            <v>0</v>
          </cell>
          <cell r="L65">
            <v>1489.06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1486.96</v>
          </cell>
          <cell r="S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168.35</v>
          </cell>
          <cell r="I78">
            <v>114.32</v>
          </cell>
          <cell r="J78">
            <v>327.15999999999997</v>
          </cell>
          <cell r="K78">
            <v>252.58999999999997</v>
          </cell>
          <cell r="L78">
            <v>201.51</v>
          </cell>
          <cell r="M78">
            <v>1260.0499999999997</v>
          </cell>
          <cell r="N78">
            <v>773.1</v>
          </cell>
          <cell r="O78">
            <v>113.25</v>
          </cell>
          <cell r="P78">
            <v>294.83</v>
          </cell>
          <cell r="Q78">
            <v>276.7</v>
          </cell>
          <cell r="R78">
            <v>148.19</v>
          </cell>
          <cell r="S78">
            <v>552.30999999999995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0</v>
          </cell>
          <cell r="I81">
            <v>2.74</v>
          </cell>
          <cell r="J81">
            <v>39.6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12900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439.65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81.48</v>
          </cell>
          <cell r="R120">
            <v>1590.83</v>
          </cell>
          <cell r="S120">
            <v>3981.34</v>
          </cell>
        </row>
        <row r="121">
          <cell r="H121">
            <v>0</v>
          </cell>
          <cell r="I121">
            <v>18</v>
          </cell>
          <cell r="J121">
            <v>102</v>
          </cell>
          <cell r="K121">
            <v>98</v>
          </cell>
          <cell r="L121">
            <v>0</v>
          </cell>
          <cell r="M121">
            <v>0</v>
          </cell>
          <cell r="N121">
            <v>0</v>
          </cell>
          <cell r="O121">
            <v>40</v>
          </cell>
          <cell r="P121">
            <v>0</v>
          </cell>
          <cell r="Q121">
            <v>10</v>
          </cell>
          <cell r="R121">
            <v>24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13.62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2500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5.63</v>
          </cell>
          <cell r="J150">
            <v>0</v>
          </cell>
          <cell r="K150">
            <v>0</v>
          </cell>
          <cell r="L150">
            <v>18.41</v>
          </cell>
          <cell r="M150">
            <v>0</v>
          </cell>
          <cell r="N150">
            <v>6.08</v>
          </cell>
          <cell r="O150">
            <v>6.22</v>
          </cell>
          <cell r="P150">
            <v>0</v>
          </cell>
          <cell r="Q150">
            <v>9.74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4000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8.26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50.84</v>
          </cell>
          <cell r="O165">
            <v>0</v>
          </cell>
          <cell r="P165">
            <v>92.81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71.760000000000005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417.56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105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52.5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15000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226.42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661.87</v>
          </cell>
          <cell r="Q183">
            <v>738.85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141.80000000000001</v>
          </cell>
          <cell r="J187">
            <v>202.12</v>
          </cell>
          <cell r="K187">
            <v>297.87</v>
          </cell>
          <cell r="L187">
            <v>142.08000000000001</v>
          </cell>
          <cell r="M187">
            <v>142.08000000000001</v>
          </cell>
          <cell r="N187">
            <v>204.78000000000003</v>
          </cell>
          <cell r="O187">
            <v>352.81</v>
          </cell>
          <cell r="P187">
            <v>210.73000000000002</v>
          </cell>
          <cell r="Q187">
            <v>211.31</v>
          </cell>
          <cell r="R187">
            <v>210.98000000000002</v>
          </cell>
          <cell r="S187">
            <v>242.68</v>
          </cell>
        </row>
        <row r="188">
          <cell r="H188">
            <v>0</v>
          </cell>
          <cell r="I188">
            <v>10.09</v>
          </cell>
          <cell r="J188">
            <v>10.09</v>
          </cell>
          <cell r="K188">
            <v>10.09</v>
          </cell>
          <cell r="L188">
            <v>10.09</v>
          </cell>
          <cell r="M188">
            <v>10.09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147</v>
          </cell>
          <cell r="N190">
            <v>0</v>
          </cell>
          <cell r="O190">
            <v>49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474.36</v>
          </cell>
          <cell r="N191">
            <v>0</v>
          </cell>
          <cell r="O191">
            <v>108.75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98543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59</v>
          </cell>
          <cell r="O209">
            <v>10611.33</v>
          </cell>
          <cell r="P209">
            <v>0</v>
          </cell>
          <cell r="Q209">
            <v>0</v>
          </cell>
          <cell r="R209">
            <v>0</v>
          </cell>
          <cell r="S209">
            <v>839.76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590</v>
          </cell>
          <cell r="J211">
            <v>59</v>
          </cell>
          <cell r="K211">
            <v>8750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1250</v>
          </cell>
          <cell r="Q211">
            <v>0</v>
          </cell>
          <cell r="R211">
            <v>1250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110.9</v>
          </cell>
          <cell r="N212">
            <v>0</v>
          </cell>
          <cell r="O212">
            <v>286.19</v>
          </cell>
          <cell r="P212">
            <v>0</v>
          </cell>
          <cell r="Q212">
            <v>217.49</v>
          </cell>
          <cell r="R212">
            <v>16.169999999999998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1867.02</v>
          </cell>
          <cell r="L216">
            <v>3630.28</v>
          </cell>
          <cell r="M216">
            <v>0</v>
          </cell>
          <cell r="N216">
            <v>5756.9500000000007</v>
          </cell>
          <cell r="O216">
            <v>0</v>
          </cell>
          <cell r="P216">
            <v>1336.7599999999998</v>
          </cell>
          <cell r="Q216">
            <v>0</v>
          </cell>
          <cell r="R216">
            <v>0</v>
          </cell>
          <cell r="S216">
            <v>0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30409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135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60</v>
          </cell>
          <cell r="L231">
            <v>1164.6199999999999</v>
          </cell>
          <cell r="M231">
            <v>375</v>
          </cell>
          <cell r="N231">
            <v>0</v>
          </cell>
          <cell r="O231">
            <v>100</v>
          </cell>
          <cell r="P231">
            <v>0</v>
          </cell>
          <cell r="Q231">
            <v>40</v>
          </cell>
          <cell r="R231">
            <v>110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687.65999999999985</v>
          </cell>
          <cell r="I236">
            <v>491.99</v>
          </cell>
          <cell r="J236">
            <v>449.99</v>
          </cell>
          <cell r="K236">
            <v>517.38</v>
          </cell>
          <cell r="L236">
            <v>529.54</v>
          </cell>
          <cell r="M236">
            <v>532.1</v>
          </cell>
          <cell r="N236">
            <v>431.85000000000008</v>
          </cell>
          <cell r="O236">
            <v>524.25</v>
          </cell>
          <cell r="P236">
            <v>500.85</v>
          </cell>
          <cell r="Q236">
            <v>482.56</v>
          </cell>
          <cell r="R236">
            <v>516.47</v>
          </cell>
          <cell r="S236">
            <v>526.04</v>
          </cell>
        </row>
        <row r="237">
          <cell r="H237">
            <v>789.51999999999987</v>
          </cell>
          <cell r="I237">
            <v>760.55</v>
          </cell>
          <cell r="J237">
            <v>695.63</v>
          </cell>
          <cell r="K237">
            <v>799.78</v>
          </cell>
          <cell r="L237">
            <v>818.59</v>
          </cell>
          <cell r="M237">
            <v>827.31000000000006</v>
          </cell>
          <cell r="N237">
            <v>671.77</v>
          </cell>
          <cell r="O237">
            <v>815.4799999999999</v>
          </cell>
          <cell r="P237">
            <v>779.1099999999999</v>
          </cell>
          <cell r="Q237">
            <v>750.68</v>
          </cell>
          <cell r="R237">
            <v>803.32999999999993</v>
          </cell>
          <cell r="S237">
            <v>818.28000000000009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3500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0</v>
          </cell>
          <cell r="I247">
            <v>0</v>
          </cell>
          <cell r="J247">
            <v>53.92</v>
          </cell>
          <cell r="K247">
            <v>477</v>
          </cell>
          <cell r="L247">
            <v>395.18</v>
          </cell>
          <cell r="M247">
            <v>0</v>
          </cell>
          <cell r="N247">
            <v>26.96</v>
          </cell>
          <cell r="O247">
            <v>2546.96</v>
          </cell>
          <cell r="P247">
            <v>775</v>
          </cell>
          <cell r="Q247">
            <v>0</v>
          </cell>
          <cell r="R247">
            <v>-37.9</v>
          </cell>
          <cell r="S247">
            <v>100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-8.8817841970012523E-16</v>
          </cell>
          <cell r="I251">
            <v>18.21</v>
          </cell>
          <cell r="J251">
            <v>-26.96</v>
          </cell>
          <cell r="K251">
            <v>26.96</v>
          </cell>
          <cell r="L251">
            <v>22.809999999999945</v>
          </cell>
          <cell r="M251">
            <v>1263.0399999999997</v>
          </cell>
          <cell r="N251">
            <v>-1283.49</v>
          </cell>
          <cell r="O251">
            <v>-31.68</v>
          </cell>
          <cell r="P251">
            <v>0</v>
          </cell>
          <cell r="Q251">
            <v>-41.22</v>
          </cell>
          <cell r="R251">
            <v>41.22</v>
          </cell>
          <cell r="S251">
            <v>0</v>
          </cell>
        </row>
        <row r="252">
          <cell r="H252">
            <v>0</v>
          </cell>
          <cell r="I252">
            <v>155.1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493</v>
          </cell>
          <cell r="N258">
            <v>51</v>
          </cell>
          <cell r="O258">
            <v>0</v>
          </cell>
          <cell r="P258">
            <v>0</v>
          </cell>
          <cell r="Q258">
            <v>493</v>
          </cell>
          <cell r="R258">
            <v>0</v>
          </cell>
          <cell r="S258">
            <v>493</v>
          </cell>
        </row>
        <row r="259"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H282">
            <v>22.99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27.77</v>
          </cell>
          <cell r="O282">
            <v>12.73</v>
          </cell>
          <cell r="P282">
            <v>55.35</v>
          </cell>
          <cell r="Q282">
            <v>16.920000000000002</v>
          </cell>
          <cell r="R282">
            <v>22.98</v>
          </cell>
          <cell r="S282">
            <v>0</v>
          </cell>
        </row>
        <row r="283"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3500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8"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H329">
            <v>1767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124.1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70.569999999999993</v>
          </cell>
          <cell r="K335">
            <v>0</v>
          </cell>
          <cell r="L335">
            <v>-70.569999999999993</v>
          </cell>
          <cell r="M335">
            <v>0</v>
          </cell>
          <cell r="N335">
            <v>0</v>
          </cell>
          <cell r="O335">
            <v>112.62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H338">
            <v>567.80999999999995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16.3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82.73</v>
          </cell>
        </row>
        <row r="341"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981.06</v>
          </cell>
          <cell r="I363">
            <v>343.51</v>
          </cell>
          <cell r="J363">
            <v>370.56</v>
          </cell>
          <cell r="K363">
            <v>342.29</v>
          </cell>
          <cell r="L363">
            <v>342.29</v>
          </cell>
          <cell r="M363">
            <v>342.26</v>
          </cell>
          <cell r="N363">
            <v>342.26</v>
          </cell>
          <cell r="O363">
            <v>253.7</v>
          </cell>
          <cell r="P363">
            <v>0.06</v>
          </cell>
          <cell r="Q363">
            <v>929.09</v>
          </cell>
          <cell r="R363">
            <v>2341.5100000000002</v>
          </cell>
          <cell r="S363">
            <v>826.0200000000001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0"/>
  <sheetViews>
    <sheetView showGridLines="0" topLeftCell="A37" zoomScaleNormal="100" workbookViewId="0">
      <selection activeCell="J1" sqref="J1"/>
    </sheetView>
  </sheetViews>
  <sheetFormatPr baseColWidth="10" defaultColWidth="9.1640625" defaultRowHeight="13" x14ac:dyDescent="0.15"/>
  <cols>
    <col min="1" max="1" width="27.83203125" style="2" customWidth="1"/>
    <col min="2" max="2" width="2.5" style="2" customWidth="1"/>
    <col min="3" max="3" width="46.83203125" style="2" customWidth="1"/>
    <col min="4" max="4" width="2.6640625" style="2" customWidth="1"/>
    <col min="5" max="5" width="10.6640625" style="2" customWidth="1"/>
    <col min="6" max="6" width="11.1640625" style="5" customWidth="1"/>
    <col min="7" max="7" width="2.6640625" style="5" customWidth="1"/>
    <col min="8" max="8" width="12.83203125" style="5" customWidth="1"/>
    <col min="9" max="9" width="2.5" style="66" customWidth="1"/>
    <col min="10" max="10" width="52.33203125" style="2" customWidth="1"/>
    <col min="11" max="16384" width="9.1640625" style="2"/>
  </cols>
  <sheetData>
    <row r="1" spans="1:10" ht="23" x14ac:dyDescent="0.25">
      <c r="A1" s="205" t="s">
        <v>69</v>
      </c>
      <c r="B1" s="205"/>
      <c r="C1" s="205"/>
      <c r="D1" s="205"/>
      <c r="E1" s="205"/>
      <c r="F1" s="205"/>
      <c r="G1" s="205"/>
      <c r="H1" s="205"/>
      <c r="I1" s="52"/>
      <c r="J1" s="136" t="s">
        <v>155</v>
      </c>
    </row>
    <row r="2" spans="1:10" ht="18" x14ac:dyDescent="0.2">
      <c r="A2" s="206" t="s">
        <v>68</v>
      </c>
      <c r="B2" s="206"/>
      <c r="C2" s="206"/>
      <c r="D2" s="206"/>
      <c r="E2" s="206"/>
      <c r="F2" s="206"/>
      <c r="G2" s="206"/>
      <c r="H2" s="206"/>
      <c r="I2" s="8"/>
    </row>
    <row r="3" spans="1:10" ht="18" x14ac:dyDescent="0.2">
      <c r="A3" s="209" t="s">
        <v>35</v>
      </c>
      <c r="B3" s="209"/>
      <c r="C3" s="209"/>
      <c r="D3" s="209"/>
      <c r="E3" s="209"/>
      <c r="F3" s="209"/>
      <c r="G3" s="209"/>
      <c r="H3" s="209"/>
      <c r="I3" s="8"/>
    </row>
    <row r="4" spans="1:10" ht="18" x14ac:dyDescent="0.2">
      <c r="A4" s="8"/>
      <c r="B4" s="8"/>
      <c r="C4" s="8"/>
      <c r="D4" s="8"/>
      <c r="E4" s="8"/>
      <c r="F4" s="8"/>
      <c r="G4" s="8"/>
      <c r="H4" s="8"/>
      <c r="I4" s="8"/>
    </row>
    <row r="6" spans="1:10" ht="33" customHeight="1" thickBot="1" x14ac:dyDescent="0.25">
      <c r="A6" s="16" t="s">
        <v>66</v>
      </c>
      <c r="B6" s="1"/>
      <c r="C6" s="17" t="s">
        <v>2</v>
      </c>
      <c r="D6" s="1"/>
      <c r="E6" s="207" t="s">
        <v>1</v>
      </c>
      <c r="F6" s="207"/>
      <c r="G6" s="11"/>
      <c r="H6" s="18" t="s">
        <v>3</v>
      </c>
      <c r="I6" s="63"/>
    </row>
    <row r="7" spans="1:10" ht="16" x14ac:dyDescent="0.2">
      <c r="A7" s="10"/>
      <c r="C7" s="7"/>
      <c r="E7" s="7"/>
      <c r="F7" s="7"/>
      <c r="G7" s="7"/>
      <c r="H7" s="9"/>
      <c r="I7" s="64"/>
    </row>
    <row r="8" spans="1:10" s="7" customFormat="1" ht="15" thickBot="1" x14ac:dyDescent="0.2">
      <c r="A8" s="33" t="s">
        <v>18</v>
      </c>
      <c r="C8" s="33" t="s">
        <v>19</v>
      </c>
      <c r="E8" s="208" t="s">
        <v>20</v>
      </c>
      <c r="F8" s="208"/>
      <c r="G8" s="19"/>
      <c r="H8" s="34" t="s">
        <v>21</v>
      </c>
      <c r="I8" s="65"/>
    </row>
    <row r="11" spans="1:10" ht="16" x14ac:dyDescent="0.2">
      <c r="A11" s="54" t="s">
        <v>54</v>
      </c>
    </row>
    <row r="12" spans="1:10" ht="16" x14ac:dyDescent="0.2">
      <c r="A12" s="55" t="s">
        <v>55</v>
      </c>
      <c r="J12" s="62"/>
    </row>
    <row r="13" spans="1:10" ht="35" thickBot="1" x14ac:dyDescent="0.25">
      <c r="F13" s="15" t="s">
        <v>17</v>
      </c>
      <c r="G13" s="14"/>
      <c r="H13" s="58" t="s">
        <v>61</v>
      </c>
      <c r="I13" s="67"/>
      <c r="J13" s="60" t="s">
        <v>62</v>
      </c>
    </row>
    <row r="15" spans="1:10" ht="16" x14ac:dyDescent="0.2">
      <c r="A15" s="54" t="s">
        <v>56</v>
      </c>
    </row>
    <row r="16" spans="1:10" x14ac:dyDescent="0.15">
      <c r="B16" s="53" t="s">
        <v>37</v>
      </c>
      <c r="F16" s="31"/>
      <c r="G16" s="31"/>
      <c r="H16" s="31">
        <f>+F16</f>
        <v>0</v>
      </c>
    </row>
    <row r="17" spans="1:10" x14ac:dyDescent="0.15">
      <c r="B17" s="53" t="s">
        <v>38</v>
      </c>
      <c r="F17" s="32"/>
      <c r="G17" s="32"/>
      <c r="H17" s="32">
        <f>+F17</f>
        <v>0</v>
      </c>
      <c r="I17" s="68"/>
    </row>
    <row r="18" spans="1:10" x14ac:dyDescent="0.15">
      <c r="C18" s="1" t="s">
        <v>60</v>
      </c>
      <c r="F18" s="43">
        <f>SUM(F16:F17)</f>
        <v>0</v>
      </c>
      <c r="G18" s="43"/>
      <c r="H18" s="43">
        <f>SUM(H16:H17)</f>
        <v>0</v>
      </c>
      <c r="I18" s="69"/>
    </row>
    <row r="20" spans="1:10" ht="16" x14ac:dyDescent="0.2">
      <c r="A20" s="13" t="s">
        <v>4</v>
      </c>
    </row>
    <row r="21" spans="1:10" x14ac:dyDescent="0.15">
      <c r="B21" s="2" t="s">
        <v>22</v>
      </c>
      <c r="F21" s="5">
        <f>+'Sal, Wages, Benefits Detail'!E34</f>
        <v>0</v>
      </c>
      <c r="H21" s="5">
        <f>+'Sal, Wages, Benefits Detail'!H34</f>
        <v>0</v>
      </c>
    </row>
    <row r="22" spans="1:10" x14ac:dyDescent="0.15">
      <c r="C22" s="3"/>
    </row>
    <row r="24" spans="1:10" x14ac:dyDescent="0.15">
      <c r="B24" s="2" t="s">
        <v>23</v>
      </c>
      <c r="F24" s="5">
        <f>+'Sal, Wages, Benefits Detail'!F34</f>
        <v>0</v>
      </c>
      <c r="H24" s="5">
        <f>+'Sal, Wages, Benefits Detail'!I34</f>
        <v>0</v>
      </c>
    </row>
    <row r="26" spans="1:10" x14ac:dyDescent="0.15">
      <c r="B26" s="2" t="s">
        <v>52</v>
      </c>
      <c r="J26" s="53" t="s">
        <v>64</v>
      </c>
    </row>
    <row r="27" spans="1:10" x14ac:dyDescent="0.15">
      <c r="C27" s="53" t="s">
        <v>39</v>
      </c>
      <c r="F27" s="31"/>
      <c r="G27" s="31"/>
      <c r="H27" s="31">
        <f t="shared" ref="H27:H43" si="0">+F27</f>
        <v>0</v>
      </c>
      <c r="J27" s="51"/>
    </row>
    <row r="28" spans="1:10" x14ac:dyDescent="0.15">
      <c r="C28" s="53" t="s">
        <v>40</v>
      </c>
      <c r="F28" s="31"/>
      <c r="G28" s="31"/>
      <c r="H28" s="31">
        <f t="shared" si="0"/>
        <v>0</v>
      </c>
      <c r="J28" s="51"/>
    </row>
    <row r="29" spans="1:10" x14ac:dyDescent="0.15">
      <c r="C29" s="53" t="s">
        <v>41</v>
      </c>
      <c r="F29" s="31"/>
      <c r="G29" s="31"/>
      <c r="H29" s="31">
        <f t="shared" si="0"/>
        <v>0</v>
      </c>
      <c r="J29" s="51"/>
    </row>
    <row r="30" spans="1:10" x14ac:dyDescent="0.15">
      <c r="C30" s="53" t="s">
        <v>42</v>
      </c>
      <c r="F30" s="31"/>
      <c r="G30" s="31"/>
      <c r="H30" s="31">
        <f t="shared" si="0"/>
        <v>0</v>
      </c>
      <c r="J30" s="51"/>
    </row>
    <row r="31" spans="1:10" x14ac:dyDescent="0.15">
      <c r="C31" s="53" t="s">
        <v>43</v>
      </c>
      <c r="F31" s="31"/>
      <c r="G31" s="31"/>
      <c r="H31" s="31">
        <f t="shared" si="0"/>
        <v>0</v>
      </c>
      <c r="J31" s="51"/>
    </row>
    <row r="32" spans="1:10" x14ac:dyDescent="0.15">
      <c r="C32" s="53" t="s">
        <v>44</v>
      </c>
      <c r="F32" s="31"/>
      <c r="G32" s="31"/>
      <c r="H32" s="31">
        <f t="shared" si="0"/>
        <v>0</v>
      </c>
      <c r="J32" s="51"/>
    </row>
    <row r="33" spans="1:10" x14ac:dyDescent="0.15">
      <c r="C33" s="53" t="s">
        <v>45</v>
      </c>
      <c r="F33" s="31"/>
      <c r="G33" s="31"/>
      <c r="H33" s="31">
        <f t="shared" si="0"/>
        <v>0</v>
      </c>
      <c r="J33" s="51"/>
    </row>
    <row r="34" spans="1:10" x14ac:dyDescent="0.15">
      <c r="C34" s="53" t="s">
        <v>46</v>
      </c>
      <c r="F34" s="31"/>
      <c r="G34" s="31"/>
      <c r="H34" s="31">
        <f t="shared" si="0"/>
        <v>0</v>
      </c>
      <c r="J34" s="51"/>
    </row>
    <row r="35" spans="1:10" x14ac:dyDescent="0.15">
      <c r="C35" s="53" t="s">
        <v>47</v>
      </c>
      <c r="F35" s="31"/>
      <c r="G35" s="31"/>
      <c r="H35" s="31">
        <f t="shared" si="0"/>
        <v>0</v>
      </c>
      <c r="J35" s="51"/>
    </row>
    <row r="36" spans="1:10" x14ac:dyDescent="0.15">
      <c r="C36" s="53" t="s">
        <v>48</v>
      </c>
      <c r="F36" s="31"/>
      <c r="G36" s="31"/>
      <c r="H36" s="31">
        <f t="shared" si="0"/>
        <v>0</v>
      </c>
      <c r="J36" s="51"/>
    </row>
    <row r="37" spans="1:10" x14ac:dyDescent="0.15">
      <c r="C37" s="53" t="s">
        <v>49</v>
      </c>
      <c r="F37" s="31"/>
      <c r="G37" s="31"/>
      <c r="H37" s="31">
        <f t="shared" si="0"/>
        <v>0</v>
      </c>
      <c r="J37" s="51"/>
    </row>
    <row r="38" spans="1:10" x14ac:dyDescent="0.15">
      <c r="C38" s="53" t="s">
        <v>51</v>
      </c>
      <c r="F38" s="31"/>
      <c r="G38" s="31"/>
      <c r="H38" s="31">
        <f t="shared" si="0"/>
        <v>0</v>
      </c>
      <c r="J38" s="51"/>
    </row>
    <row r="39" spans="1:10" x14ac:dyDescent="0.15">
      <c r="C39" s="53" t="s">
        <v>50</v>
      </c>
      <c r="F39" s="31"/>
      <c r="G39" s="31"/>
      <c r="H39" s="31">
        <f t="shared" si="0"/>
        <v>0</v>
      </c>
      <c r="J39" s="51"/>
    </row>
    <row r="40" spans="1:10" x14ac:dyDescent="0.15">
      <c r="C40" s="53" t="s">
        <v>53</v>
      </c>
      <c r="F40" s="204"/>
      <c r="G40" s="204"/>
      <c r="H40" s="204"/>
      <c r="I40" s="59"/>
    </row>
    <row r="41" spans="1:10" x14ac:dyDescent="0.15">
      <c r="F41" s="31"/>
      <c r="G41" s="31"/>
      <c r="H41" s="31">
        <f t="shared" si="0"/>
        <v>0</v>
      </c>
      <c r="J41" s="51"/>
    </row>
    <row r="42" spans="1:10" x14ac:dyDescent="0.15">
      <c r="F42" s="31"/>
      <c r="G42" s="31"/>
      <c r="H42" s="31">
        <f t="shared" si="0"/>
        <v>0</v>
      </c>
      <c r="J42" s="51"/>
    </row>
    <row r="43" spans="1:10" x14ac:dyDescent="0.15">
      <c r="F43" s="32"/>
      <c r="G43" s="32"/>
      <c r="H43" s="32">
        <f t="shared" si="0"/>
        <v>0</v>
      </c>
      <c r="I43" s="68"/>
      <c r="J43" s="51"/>
    </row>
    <row r="44" spans="1:10" x14ac:dyDescent="0.15">
      <c r="B44" s="1" t="s">
        <v>5</v>
      </c>
      <c r="F44" s="12">
        <f>+F21+F24+SUM(F27:F43)</f>
        <v>0</v>
      </c>
      <c r="G44" s="12"/>
      <c r="H44" s="12">
        <f>+H21+H24+SUM(H27:H43)</f>
        <v>0</v>
      </c>
      <c r="I44" s="70"/>
    </row>
    <row r="46" spans="1:10" ht="16" x14ac:dyDescent="0.2">
      <c r="A46" s="13" t="s">
        <v>6</v>
      </c>
      <c r="F46" s="44">
        <f>+F18-F44</f>
        <v>0</v>
      </c>
      <c r="G46" s="44"/>
      <c r="H46" s="44">
        <f>+H18-H44</f>
        <v>0</v>
      </c>
      <c r="I46" s="69"/>
    </row>
    <row r="48" spans="1:10" ht="16" x14ac:dyDescent="0.2">
      <c r="A48" s="13" t="s">
        <v>24</v>
      </c>
    </row>
    <row r="49" spans="1:9" x14ac:dyDescent="0.15">
      <c r="A49" s="3"/>
      <c r="B49" s="51"/>
      <c r="C49" s="51"/>
      <c r="D49" s="51"/>
      <c r="F49" s="31"/>
      <c r="G49" s="31"/>
      <c r="H49" s="31">
        <f>+F49</f>
        <v>0</v>
      </c>
    </row>
    <row r="50" spans="1:9" x14ac:dyDescent="0.15">
      <c r="B50" s="51"/>
      <c r="C50" s="51"/>
      <c r="D50" s="51"/>
      <c r="E50" s="61"/>
      <c r="F50" s="31"/>
      <c r="G50" s="31"/>
      <c r="H50" s="31">
        <f>+F50</f>
        <v>0</v>
      </c>
    </row>
    <row r="51" spans="1:9" x14ac:dyDescent="0.15">
      <c r="B51" s="51"/>
      <c r="C51" s="51"/>
      <c r="D51" s="51"/>
      <c r="F51" s="31"/>
      <c r="G51" s="31"/>
      <c r="H51" s="31">
        <f>+F51</f>
        <v>0</v>
      </c>
    </row>
    <row r="52" spans="1:9" ht="16" x14ac:dyDescent="0.2">
      <c r="A52" s="13" t="s">
        <v>7</v>
      </c>
      <c r="F52" s="44">
        <f>+F46+SUM(F49:F51)</f>
        <v>0</v>
      </c>
      <c r="G52" s="44"/>
      <c r="H52" s="44">
        <f>+H46+SUM(H49:H51)</f>
        <v>0</v>
      </c>
      <c r="I52" s="69"/>
    </row>
    <row r="53" spans="1:9" x14ac:dyDescent="0.15">
      <c r="A53" s="4" t="s">
        <v>34</v>
      </c>
    </row>
    <row r="55" spans="1:9" ht="16" x14ac:dyDescent="0.2">
      <c r="A55" s="41" t="s">
        <v>26</v>
      </c>
    </row>
    <row r="56" spans="1:9" ht="16" x14ac:dyDescent="0.2">
      <c r="A56" s="55" t="s">
        <v>63</v>
      </c>
    </row>
    <row r="58" spans="1:9" ht="32.25" customHeight="1" x14ac:dyDescent="0.2">
      <c r="A58" s="56" t="s">
        <v>57</v>
      </c>
      <c r="B58" s="45"/>
      <c r="C58" s="46" t="s">
        <v>32</v>
      </c>
      <c r="D58" s="47"/>
      <c r="E58" s="47" t="s">
        <v>33</v>
      </c>
    </row>
    <row r="59" spans="1:9" ht="16" x14ac:dyDescent="0.2">
      <c r="A59" s="57"/>
      <c r="B59" s="48"/>
      <c r="C59" s="49"/>
      <c r="D59" s="50"/>
      <c r="E59" s="50"/>
    </row>
    <row r="60" spans="1:9" ht="32.25" customHeight="1" x14ac:dyDescent="0.2">
      <c r="A60" s="56" t="s">
        <v>58</v>
      </c>
      <c r="B60" s="45"/>
      <c r="C60" s="46" t="s">
        <v>65</v>
      </c>
      <c r="D60" s="47"/>
      <c r="E60" s="47" t="s">
        <v>33</v>
      </c>
    </row>
    <row r="61" spans="1:9" ht="16" x14ac:dyDescent="0.2">
      <c r="A61" s="57"/>
      <c r="B61" s="48"/>
      <c r="C61" s="49"/>
      <c r="D61" s="50"/>
      <c r="E61" s="50"/>
    </row>
    <row r="62" spans="1:9" ht="33" customHeight="1" x14ac:dyDescent="0.2">
      <c r="A62" s="56" t="s">
        <v>59</v>
      </c>
      <c r="B62" s="45"/>
      <c r="C62" s="46" t="s">
        <v>36</v>
      </c>
      <c r="D62" s="47"/>
      <c r="E62" s="47" t="s">
        <v>33</v>
      </c>
    </row>
    <row r="63" spans="1:9" ht="16" x14ac:dyDescent="0.2">
      <c r="A63" s="48"/>
      <c r="B63" s="48"/>
      <c r="C63" s="49"/>
      <c r="D63" s="50"/>
      <c r="E63" s="50"/>
    </row>
    <row r="64" spans="1:9" ht="16" x14ac:dyDescent="0.2">
      <c r="A64" s="42"/>
      <c r="B64" s="42"/>
      <c r="C64" s="42"/>
      <c r="D64" s="42"/>
      <c r="E64" s="42"/>
    </row>
    <row r="65" spans="1:5" ht="16" x14ac:dyDescent="0.2">
      <c r="A65" s="42"/>
      <c r="B65" s="42"/>
      <c r="C65" s="42"/>
      <c r="D65" s="42"/>
      <c r="E65" s="42"/>
    </row>
    <row r="66" spans="1:5" x14ac:dyDescent="0.15">
      <c r="A66" s="40" t="s">
        <v>27</v>
      </c>
    </row>
    <row r="68" spans="1:5" x14ac:dyDescent="0.15">
      <c r="A68" s="2" t="s">
        <v>28</v>
      </c>
      <c r="C68" s="51" t="s">
        <v>31</v>
      </c>
    </row>
    <row r="69" spans="1:5" x14ac:dyDescent="0.15">
      <c r="A69" s="2" t="s">
        <v>29</v>
      </c>
      <c r="C69" s="51"/>
    </row>
    <row r="70" spans="1:5" x14ac:dyDescent="0.15">
      <c r="A70" s="2" t="s">
        <v>30</v>
      </c>
      <c r="C70" s="51"/>
    </row>
  </sheetData>
  <mergeCells count="6">
    <mergeCell ref="F40:H40"/>
    <mergeCell ref="A1:H1"/>
    <mergeCell ref="A2:H2"/>
    <mergeCell ref="E6:F6"/>
    <mergeCell ref="E8:F8"/>
    <mergeCell ref="A3:H3"/>
  </mergeCells>
  <phoneticPr fontId="0" type="noConversion"/>
  <pageMargins left="0.39" right="0.32" top="0.3" bottom="0.19" header="0.28000000000000003" footer="0.17"/>
  <pageSetup scale="76" orientation="portrait" r:id="rId1"/>
  <headerFooter alignWithMargins="0">
    <oddFooter xml:space="preserve">&amp;L&amp;"Arial,Italic"&amp;8template Prepared by Office of Academic Planning and Budget - 8/7/03&amp;R&amp;"Arial,Italic"&amp;8Page 3 of 4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3960-12DD-4E40-8DB1-ABE01B52C81D}">
  <sheetPr>
    <pageSetUpPr fitToPage="1"/>
  </sheetPr>
  <dimension ref="A1:P68"/>
  <sheetViews>
    <sheetView showGridLines="0" tabSelected="1" zoomScaleNormal="100" zoomScaleSheetLayoutView="100" workbookViewId="0">
      <selection activeCell="C28" sqref="C28"/>
    </sheetView>
  </sheetViews>
  <sheetFormatPr baseColWidth="10" defaultColWidth="9.1640625" defaultRowHeight="14" x14ac:dyDescent="0.2"/>
  <cols>
    <col min="1" max="1" width="35.5" style="75" customWidth="1"/>
    <col min="2" max="2" width="6.6640625" style="75" customWidth="1"/>
    <col min="3" max="3" width="19.6640625" style="75" customWidth="1"/>
    <col min="4" max="4" width="8.6640625" style="75" customWidth="1"/>
    <col min="5" max="5" width="10.5" style="75" customWidth="1"/>
    <col min="6" max="6" width="6.6640625" style="75" customWidth="1"/>
    <col min="7" max="7" width="14.5" style="75" customWidth="1"/>
    <col min="8" max="8" width="15.6640625" style="75" customWidth="1"/>
    <col min="9" max="9" width="5.6640625" style="75" bestFit="1" customWidth="1"/>
    <col min="10" max="10" width="6" style="75" customWidth="1"/>
    <col min="11" max="11" width="5.6640625" style="75" bestFit="1" customWidth="1"/>
    <col min="12" max="12" width="15.6640625" style="75" customWidth="1"/>
    <col min="13" max="13" width="5.6640625" style="75" customWidth="1"/>
    <col min="14" max="14" width="5.6640625" style="82" customWidth="1"/>
    <col min="15" max="15" width="3.6640625" style="75" customWidth="1"/>
    <col min="16" max="16" width="113.83203125" style="76" customWidth="1"/>
    <col min="17" max="16384" width="9.1640625" style="75"/>
  </cols>
  <sheetData>
    <row r="1" spans="1:16" ht="25" thickBot="1" x14ac:dyDescent="0.35">
      <c r="A1" s="243" t="s">
        <v>154</v>
      </c>
      <c r="B1" s="244"/>
      <c r="C1" s="244"/>
      <c r="D1" s="244"/>
      <c r="E1" s="244"/>
      <c r="F1" s="244"/>
      <c r="G1" s="244"/>
      <c r="H1" s="244"/>
      <c r="I1" s="244"/>
      <c r="K1" s="76"/>
      <c r="N1" s="75"/>
      <c r="P1" s="75"/>
    </row>
    <row r="2" spans="1:16" ht="19" x14ac:dyDescent="0.25">
      <c r="A2" s="245" t="s">
        <v>141</v>
      </c>
      <c r="B2" s="246"/>
      <c r="C2" s="246"/>
      <c r="D2" s="246"/>
      <c r="E2" s="246"/>
      <c r="F2" s="246"/>
      <c r="G2" s="246"/>
      <c r="H2" s="246"/>
      <c r="I2" s="247"/>
      <c r="K2" s="76"/>
      <c r="N2" s="75"/>
      <c r="P2" s="75"/>
    </row>
    <row r="3" spans="1:16" ht="1.5" customHeight="1" thickBot="1" x14ac:dyDescent="0.3">
      <c r="A3" s="77"/>
      <c r="B3" s="78"/>
      <c r="C3" s="79"/>
      <c r="D3" s="79"/>
      <c r="E3" s="79"/>
      <c r="F3" s="79"/>
      <c r="G3" s="79"/>
      <c r="H3" s="79"/>
      <c r="I3" s="80"/>
      <c r="K3" s="76"/>
      <c r="N3" s="75"/>
      <c r="P3" s="75"/>
    </row>
    <row r="4" spans="1:16" x14ac:dyDescent="0.2">
      <c r="A4" s="81"/>
      <c r="I4" s="82"/>
      <c r="K4" s="83"/>
      <c r="N4" s="75"/>
      <c r="P4" s="75"/>
    </row>
    <row r="5" spans="1:16" ht="15" x14ac:dyDescent="0.2">
      <c r="A5" s="132" t="s">
        <v>144</v>
      </c>
      <c r="B5" s="133"/>
      <c r="C5" s="133"/>
      <c r="D5" s="133"/>
      <c r="E5" s="133"/>
      <c r="F5" s="133"/>
      <c r="G5" s="133"/>
      <c r="H5" s="133"/>
      <c r="I5" s="134"/>
      <c r="N5" s="75"/>
      <c r="P5" s="75"/>
    </row>
    <row r="6" spans="1:16" ht="4.5" customHeight="1" x14ac:dyDescent="0.2">
      <c r="A6" s="84"/>
      <c r="B6" s="85"/>
      <c r="C6" s="86"/>
      <c r="D6" s="85"/>
      <c r="E6" s="85"/>
      <c r="F6" s="85"/>
      <c r="G6" s="85"/>
      <c r="H6" s="85"/>
      <c r="I6" s="88"/>
      <c r="N6" s="75"/>
      <c r="P6" s="75"/>
    </row>
    <row r="7" spans="1:16" ht="15" x14ac:dyDescent="0.2">
      <c r="A7" s="131" t="s">
        <v>145</v>
      </c>
      <c r="B7" s="94"/>
      <c r="C7" s="158"/>
      <c r="D7" s="94"/>
      <c r="E7" s="94"/>
      <c r="F7" s="94"/>
      <c r="G7" s="94"/>
      <c r="H7" s="94"/>
      <c r="I7" s="88"/>
      <c r="N7" s="75"/>
      <c r="P7" s="75"/>
    </row>
    <row r="8" spans="1:16" ht="15" x14ac:dyDescent="0.2">
      <c r="A8" s="131" t="s">
        <v>146</v>
      </c>
      <c r="B8" s="94"/>
      <c r="C8" s="158"/>
      <c r="D8" s="94"/>
      <c r="E8" s="94"/>
      <c r="F8" s="94"/>
      <c r="G8" s="94"/>
      <c r="H8" s="94"/>
      <c r="I8" s="88"/>
      <c r="N8" s="75"/>
      <c r="P8" s="75"/>
    </row>
    <row r="9" spans="1:16" ht="15" x14ac:dyDescent="0.2">
      <c r="A9" s="131" t="s">
        <v>147</v>
      </c>
      <c r="B9" s="94"/>
      <c r="C9" s="158"/>
      <c r="D9" s="94"/>
      <c r="E9" s="94"/>
      <c r="F9" s="94"/>
      <c r="G9" s="94"/>
      <c r="H9" s="94"/>
      <c r="I9" s="88"/>
      <c r="N9" s="75"/>
      <c r="P9" s="75"/>
    </row>
    <row r="10" spans="1:16" ht="15" x14ac:dyDescent="0.2">
      <c r="A10" s="131" t="s">
        <v>148</v>
      </c>
      <c r="B10" s="94"/>
      <c r="C10" s="158"/>
      <c r="D10" s="94"/>
      <c r="E10" s="94"/>
      <c r="F10" s="94"/>
      <c r="G10" s="94"/>
      <c r="H10" s="94"/>
      <c r="I10" s="88"/>
      <c r="N10" s="75"/>
      <c r="P10" s="75"/>
    </row>
    <row r="11" spans="1:16" ht="15" x14ac:dyDescent="0.2">
      <c r="A11" s="131" t="s">
        <v>149</v>
      </c>
      <c r="B11" s="85"/>
      <c r="C11" s="159"/>
      <c r="D11" s="85"/>
      <c r="E11" s="85"/>
      <c r="F11" s="85"/>
      <c r="G11" s="85"/>
      <c r="H11" s="85"/>
      <c r="I11" s="88"/>
      <c r="N11" s="75"/>
      <c r="P11" s="75"/>
    </row>
    <row r="12" spans="1:16" ht="4.5" customHeight="1" x14ac:dyDescent="0.2">
      <c r="A12" s="90"/>
      <c r="B12" s="91"/>
      <c r="C12" s="92"/>
      <c r="D12" s="91"/>
      <c r="E12" s="91"/>
      <c r="F12" s="91"/>
      <c r="G12" s="91"/>
      <c r="H12" s="91"/>
      <c r="I12" s="93"/>
      <c r="N12" s="75"/>
      <c r="P12" s="75"/>
    </row>
    <row r="13" spans="1:16" ht="15" x14ac:dyDescent="0.2">
      <c r="A13" s="94"/>
      <c r="B13" s="85"/>
      <c r="C13" s="86"/>
      <c r="D13" s="85"/>
      <c r="E13" s="85"/>
      <c r="F13" s="85"/>
      <c r="G13" s="87"/>
      <c r="H13" s="85"/>
      <c r="I13" s="85"/>
      <c r="J13" s="85"/>
      <c r="N13" s="75"/>
      <c r="P13" s="75"/>
    </row>
    <row r="14" spans="1:16" ht="15.75" customHeight="1" x14ac:dyDescent="0.2">
      <c r="A14" s="135" t="s">
        <v>70</v>
      </c>
      <c r="M14" s="82"/>
      <c r="N14" s="95"/>
      <c r="P14" s="89"/>
    </row>
    <row r="15" spans="1:16" ht="15" x14ac:dyDescent="0.2">
      <c r="A15" s="94"/>
      <c r="B15" s="94"/>
      <c r="C15" s="215" t="s">
        <v>156</v>
      </c>
      <c r="D15" s="216"/>
      <c r="E15" s="217"/>
      <c r="F15" s="84"/>
      <c r="G15" s="224" t="s">
        <v>150</v>
      </c>
      <c r="H15" s="225"/>
      <c r="I15" s="226"/>
      <c r="J15" s="118"/>
      <c r="N15" s="75"/>
      <c r="P15" s="75"/>
    </row>
    <row r="16" spans="1:16" ht="15" x14ac:dyDescent="0.2">
      <c r="A16" s="97" t="s">
        <v>72</v>
      </c>
      <c r="B16" s="94"/>
      <c r="C16" s="148" t="s">
        <v>157</v>
      </c>
      <c r="D16" s="213" t="s">
        <v>158</v>
      </c>
      <c r="E16" s="214"/>
      <c r="F16" s="84"/>
      <c r="G16" s="227"/>
      <c r="H16" s="228"/>
      <c r="I16" s="229"/>
      <c r="J16" s="118"/>
      <c r="N16" s="75"/>
      <c r="P16" s="75"/>
    </row>
    <row r="17" spans="1:16" ht="15" x14ac:dyDescent="0.2">
      <c r="A17" s="160"/>
      <c r="B17" s="121"/>
      <c r="C17" s="149"/>
      <c r="D17" s="218"/>
      <c r="E17" s="219"/>
      <c r="F17" s="84"/>
      <c r="G17" s="230"/>
      <c r="H17" s="231"/>
      <c r="I17" s="232"/>
      <c r="K17" s="83" t="s">
        <v>73</v>
      </c>
      <c r="N17" s="75"/>
      <c r="P17" s="75"/>
    </row>
    <row r="18" spans="1:16" ht="15" x14ac:dyDescent="0.2">
      <c r="A18" s="161"/>
      <c r="B18" s="121"/>
      <c r="C18" s="150"/>
      <c r="D18" s="220"/>
      <c r="E18" s="221"/>
      <c r="F18" s="84"/>
      <c r="G18" s="233"/>
      <c r="H18" s="234"/>
      <c r="I18" s="235"/>
      <c r="K18" s="118" t="s">
        <v>142</v>
      </c>
      <c r="N18" s="75"/>
      <c r="P18" s="75"/>
    </row>
    <row r="19" spans="1:16" ht="15" x14ac:dyDescent="0.2">
      <c r="A19" s="161"/>
      <c r="B19" s="121"/>
      <c r="C19" s="150"/>
      <c r="D19" s="222"/>
      <c r="E19" s="223"/>
      <c r="F19" s="84"/>
      <c r="G19" s="233"/>
      <c r="H19" s="234"/>
      <c r="I19" s="235"/>
      <c r="K19" s="118" t="s">
        <v>143</v>
      </c>
      <c r="N19" s="75"/>
      <c r="P19" s="75"/>
    </row>
    <row r="20" spans="1:16" ht="15" x14ac:dyDescent="0.2">
      <c r="A20" s="161"/>
      <c r="B20" s="121"/>
      <c r="C20" s="150"/>
      <c r="D20" s="222"/>
      <c r="E20" s="223"/>
      <c r="F20" s="84"/>
      <c r="G20" s="233"/>
      <c r="H20" s="234"/>
      <c r="I20" s="235"/>
      <c r="J20" s="118"/>
      <c r="K20" s="118" t="s">
        <v>160</v>
      </c>
      <c r="N20" s="75"/>
      <c r="P20" s="75"/>
    </row>
    <row r="21" spans="1:16" ht="15" x14ac:dyDescent="0.2">
      <c r="A21" s="122"/>
      <c r="B21" s="121"/>
      <c r="C21" s="150"/>
      <c r="D21" s="222"/>
      <c r="E21" s="223"/>
      <c r="F21" s="84"/>
      <c r="G21" s="233"/>
      <c r="H21" s="234"/>
      <c r="I21" s="235"/>
      <c r="J21" s="118"/>
      <c r="N21" s="75"/>
      <c r="P21" s="75"/>
    </row>
    <row r="22" spans="1:16" ht="15" x14ac:dyDescent="0.2">
      <c r="A22" s="122"/>
      <c r="B22" s="121"/>
      <c r="C22" s="150"/>
      <c r="D22" s="222"/>
      <c r="E22" s="223"/>
      <c r="F22" s="84"/>
      <c r="G22" s="233"/>
      <c r="H22" s="234"/>
      <c r="I22" s="235"/>
      <c r="J22" s="118"/>
      <c r="N22" s="75"/>
      <c r="P22" s="75"/>
    </row>
    <row r="23" spans="1:16" ht="15" x14ac:dyDescent="0.2">
      <c r="A23" s="122"/>
      <c r="B23" s="121"/>
      <c r="C23" s="150"/>
      <c r="D23" s="222"/>
      <c r="E23" s="223"/>
      <c r="F23" s="94"/>
      <c r="G23" s="147"/>
      <c r="H23" s="138"/>
      <c r="I23" s="139"/>
      <c r="J23" s="76"/>
      <c r="N23" s="75"/>
      <c r="P23" s="75"/>
    </row>
    <row r="24" spans="1:16" ht="15" x14ac:dyDescent="0.2">
      <c r="A24" s="161"/>
      <c r="B24" s="121"/>
      <c r="C24" s="150"/>
      <c r="D24" s="222"/>
      <c r="E24" s="223"/>
      <c r="F24" s="94"/>
      <c r="G24" s="137"/>
      <c r="H24" s="138"/>
      <c r="I24" s="139"/>
      <c r="J24" s="76"/>
      <c r="N24" s="75"/>
      <c r="P24" s="75"/>
    </row>
    <row r="25" spans="1:16" ht="15" x14ac:dyDescent="0.2">
      <c r="A25" s="162"/>
      <c r="B25" s="121"/>
      <c r="C25" s="151"/>
      <c r="D25" s="241"/>
      <c r="E25" s="242"/>
      <c r="F25" s="94"/>
      <c r="G25" s="140"/>
      <c r="H25" s="141"/>
      <c r="I25" s="142"/>
      <c r="J25" s="76"/>
      <c r="N25" s="75"/>
      <c r="P25" s="75"/>
    </row>
    <row r="26" spans="1:16" ht="15" x14ac:dyDescent="0.2">
      <c r="A26" s="94"/>
      <c r="B26" s="94"/>
      <c r="C26" s="94"/>
      <c r="D26" s="94"/>
      <c r="E26" s="94"/>
      <c r="F26" s="94"/>
      <c r="G26" s="99"/>
      <c r="H26" s="95"/>
      <c r="J26" s="76"/>
      <c r="N26" s="75"/>
      <c r="P26" s="75"/>
    </row>
    <row r="27" spans="1:16" ht="15" x14ac:dyDescent="0.2">
      <c r="A27" s="100" t="s">
        <v>74</v>
      </c>
      <c r="B27" s="100"/>
      <c r="C27" s="101">
        <f>SUM(C17:E25)</f>
        <v>0</v>
      </c>
      <c r="D27" s="100"/>
      <c r="E27" s="101"/>
      <c r="F27" s="101"/>
      <c r="G27" s="100"/>
      <c r="H27" s="102"/>
      <c r="I27" s="102"/>
      <c r="J27" s="76"/>
      <c r="N27" s="75"/>
      <c r="P27" s="75"/>
    </row>
    <row r="28" spans="1:16" x14ac:dyDescent="0.2">
      <c r="G28" s="82"/>
      <c r="H28" s="95"/>
      <c r="J28" s="76"/>
      <c r="N28" s="75"/>
      <c r="P28" s="75"/>
    </row>
    <row r="29" spans="1:16" ht="16" x14ac:dyDescent="0.2">
      <c r="A29" s="135" t="s">
        <v>75</v>
      </c>
      <c r="H29" s="82"/>
      <c r="J29" s="76"/>
      <c r="N29" s="75"/>
      <c r="P29" s="75"/>
    </row>
    <row r="30" spans="1:16" ht="15" x14ac:dyDescent="0.2">
      <c r="A30" s="120"/>
      <c r="B30" s="156"/>
      <c r="C30" s="96" t="s">
        <v>71</v>
      </c>
      <c r="D30" s="239" t="s">
        <v>11</v>
      </c>
      <c r="F30" s="224" t="s">
        <v>150</v>
      </c>
      <c r="G30" s="225"/>
      <c r="H30" s="225"/>
      <c r="I30" s="226"/>
      <c r="J30" s="76"/>
      <c r="N30" s="75"/>
      <c r="P30" s="75"/>
    </row>
    <row r="31" spans="1:16" ht="15" x14ac:dyDescent="0.2">
      <c r="A31" s="97" t="s">
        <v>159</v>
      </c>
      <c r="B31" s="157"/>
      <c r="C31" s="98" t="str">
        <f>C16</f>
        <v>External Revenue</v>
      </c>
      <c r="D31" s="240"/>
      <c r="E31" s="144"/>
      <c r="F31" s="227"/>
      <c r="G31" s="228"/>
      <c r="H31" s="228"/>
      <c r="I31" s="229"/>
      <c r="J31" s="76"/>
      <c r="N31" s="75"/>
      <c r="P31" s="75"/>
    </row>
    <row r="32" spans="1:16" ht="15" x14ac:dyDescent="0.2">
      <c r="A32" s="103" t="s">
        <v>76</v>
      </c>
      <c r="B32" s="104" t="s">
        <v>77</v>
      </c>
      <c r="C32" s="152"/>
      <c r="D32" s="123"/>
      <c r="E32" s="145"/>
      <c r="F32" s="236"/>
      <c r="G32" s="237"/>
      <c r="H32" s="237"/>
      <c r="I32" s="238"/>
      <c r="K32" s="83" t="s">
        <v>75</v>
      </c>
      <c r="N32" s="75"/>
      <c r="P32" s="75"/>
    </row>
    <row r="33" spans="1:16" ht="15" x14ac:dyDescent="0.2">
      <c r="A33" s="106" t="s">
        <v>78</v>
      </c>
      <c r="B33" s="107" t="s">
        <v>79</v>
      </c>
      <c r="C33" s="153"/>
      <c r="D33" s="123"/>
      <c r="E33" s="145"/>
      <c r="F33" s="210"/>
      <c r="G33" s="211"/>
      <c r="H33" s="211"/>
      <c r="I33" s="212"/>
      <c r="K33" s="118" t="s">
        <v>151</v>
      </c>
      <c r="N33" s="75"/>
      <c r="P33" s="75"/>
    </row>
    <row r="34" spans="1:16" ht="15" x14ac:dyDescent="0.2">
      <c r="A34" s="106" t="s">
        <v>80</v>
      </c>
      <c r="B34" s="107" t="s">
        <v>81</v>
      </c>
      <c r="C34" s="153"/>
      <c r="D34" s="123"/>
      <c r="E34" s="145"/>
      <c r="F34" s="210"/>
      <c r="G34" s="211"/>
      <c r="H34" s="211"/>
      <c r="I34" s="212"/>
      <c r="K34" s="118" t="s">
        <v>152</v>
      </c>
      <c r="N34" s="75"/>
      <c r="P34" s="75"/>
    </row>
    <row r="35" spans="1:16" ht="15" x14ac:dyDescent="0.2">
      <c r="A35" s="106" t="s">
        <v>82</v>
      </c>
      <c r="B35" s="107" t="s">
        <v>83</v>
      </c>
      <c r="C35" s="153"/>
      <c r="D35" s="123"/>
      <c r="E35" s="145"/>
      <c r="F35" s="210"/>
      <c r="G35" s="211"/>
      <c r="H35" s="211"/>
      <c r="I35" s="212"/>
      <c r="K35" s="118" t="s">
        <v>160</v>
      </c>
      <c r="N35" s="75"/>
      <c r="P35" s="75"/>
    </row>
    <row r="36" spans="1:16" ht="15" x14ac:dyDescent="0.2">
      <c r="A36" s="106" t="s">
        <v>84</v>
      </c>
      <c r="B36" s="107" t="s">
        <v>85</v>
      </c>
      <c r="C36" s="153"/>
      <c r="D36" s="105"/>
      <c r="E36" s="145"/>
      <c r="F36" s="210"/>
      <c r="G36" s="211"/>
      <c r="H36" s="211"/>
      <c r="I36" s="212"/>
      <c r="K36" s="118"/>
      <c r="N36" s="75"/>
      <c r="P36" s="75"/>
    </row>
    <row r="37" spans="1:16" ht="15" x14ac:dyDescent="0.2">
      <c r="A37" s="106" t="s">
        <v>86</v>
      </c>
      <c r="B37" s="107" t="s">
        <v>87</v>
      </c>
      <c r="C37" s="153"/>
      <c r="D37" s="105"/>
      <c r="E37" s="145"/>
      <c r="F37" s="210"/>
      <c r="G37" s="211"/>
      <c r="H37" s="211"/>
      <c r="I37" s="212"/>
      <c r="J37" s="76"/>
      <c r="N37" s="75"/>
      <c r="P37" s="75"/>
    </row>
    <row r="38" spans="1:16" ht="15" x14ac:dyDescent="0.2">
      <c r="A38" s="106" t="s">
        <v>88</v>
      </c>
      <c r="B38" s="107" t="s">
        <v>89</v>
      </c>
      <c r="C38" s="153"/>
      <c r="D38" s="105"/>
      <c r="E38" s="145"/>
      <c r="F38" s="210"/>
      <c r="G38" s="211"/>
      <c r="H38" s="211"/>
      <c r="I38" s="212"/>
      <c r="J38" s="76"/>
      <c r="N38" s="75"/>
      <c r="P38" s="75"/>
    </row>
    <row r="39" spans="1:16" ht="15" x14ac:dyDescent="0.2">
      <c r="A39" s="106" t="s">
        <v>90</v>
      </c>
      <c r="B39" s="107" t="s">
        <v>91</v>
      </c>
      <c r="C39" s="153"/>
      <c r="D39" s="123"/>
      <c r="E39" s="145"/>
      <c r="F39" s="210"/>
      <c r="G39" s="211"/>
      <c r="H39" s="211"/>
      <c r="I39" s="212"/>
      <c r="J39" s="76"/>
      <c r="N39" s="75"/>
      <c r="P39" s="75"/>
    </row>
    <row r="40" spans="1:16" ht="15" x14ac:dyDescent="0.2">
      <c r="A40" s="106" t="s">
        <v>92</v>
      </c>
      <c r="B40" s="107" t="s">
        <v>93</v>
      </c>
      <c r="C40" s="153"/>
      <c r="D40" s="105"/>
      <c r="E40" s="145"/>
      <c r="F40" s="210"/>
      <c r="G40" s="211"/>
      <c r="H40" s="211"/>
      <c r="I40" s="212"/>
      <c r="J40" s="76"/>
      <c r="N40" s="75"/>
      <c r="P40" s="75"/>
    </row>
    <row r="41" spans="1:16" ht="15" x14ac:dyDescent="0.2">
      <c r="A41" s="106" t="s">
        <v>94</v>
      </c>
      <c r="B41" s="107" t="s">
        <v>95</v>
      </c>
      <c r="C41" s="153"/>
      <c r="D41" s="123"/>
      <c r="E41" s="145"/>
      <c r="F41" s="210"/>
      <c r="G41" s="211"/>
      <c r="H41" s="211"/>
      <c r="I41" s="212"/>
      <c r="J41" s="76"/>
      <c r="N41" s="75"/>
      <c r="P41" s="75"/>
    </row>
    <row r="42" spans="1:16" ht="15" x14ac:dyDescent="0.2">
      <c r="A42" s="106" t="s">
        <v>96</v>
      </c>
      <c r="B42" s="107" t="s">
        <v>97</v>
      </c>
      <c r="C42" s="153"/>
      <c r="D42" s="123"/>
      <c r="E42" s="145"/>
      <c r="F42" s="210"/>
      <c r="G42" s="211"/>
      <c r="H42" s="211"/>
      <c r="I42" s="212"/>
      <c r="J42" s="76"/>
      <c r="N42" s="75"/>
      <c r="P42" s="75"/>
    </row>
    <row r="43" spans="1:16" ht="15" x14ac:dyDescent="0.2">
      <c r="A43" s="106" t="s">
        <v>98</v>
      </c>
      <c r="B43" s="107" t="s">
        <v>99</v>
      </c>
      <c r="C43" s="153"/>
      <c r="D43" s="105"/>
      <c r="E43" s="145"/>
      <c r="F43" s="210"/>
      <c r="G43" s="211"/>
      <c r="H43" s="211"/>
      <c r="I43" s="212"/>
      <c r="J43" s="76"/>
      <c r="N43" s="75"/>
      <c r="P43" s="75"/>
    </row>
    <row r="44" spans="1:16" ht="15" x14ac:dyDescent="0.2">
      <c r="A44" s="106" t="s">
        <v>100</v>
      </c>
      <c r="B44" s="107" t="s">
        <v>101</v>
      </c>
      <c r="C44" s="153"/>
      <c r="D44" s="105"/>
      <c r="E44" s="145"/>
      <c r="F44" s="210"/>
      <c r="G44" s="211"/>
      <c r="H44" s="211"/>
      <c r="I44" s="212"/>
      <c r="J44" s="76"/>
      <c r="N44" s="75"/>
      <c r="P44" s="75"/>
    </row>
    <row r="45" spans="1:16" ht="15" x14ac:dyDescent="0.2">
      <c r="A45" s="106" t="s">
        <v>102</v>
      </c>
      <c r="B45" s="108" t="s">
        <v>103</v>
      </c>
      <c r="C45" s="154"/>
      <c r="D45" s="105"/>
      <c r="E45" s="146"/>
      <c r="F45" s="210"/>
      <c r="G45" s="211"/>
      <c r="H45" s="211"/>
      <c r="I45" s="212"/>
      <c r="J45" s="76"/>
      <c r="N45" s="75"/>
      <c r="P45" s="75"/>
    </row>
    <row r="46" spans="1:16" ht="15" x14ac:dyDescent="0.2">
      <c r="A46" s="106" t="s">
        <v>104</v>
      </c>
      <c r="B46" s="108" t="s">
        <v>105</v>
      </c>
      <c r="C46" s="154"/>
      <c r="D46" s="105"/>
      <c r="E46" s="146"/>
      <c r="F46" s="210"/>
      <c r="G46" s="211"/>
      <c r="H46" s="211"/>
      <c r="I46" s="212"/>
      <c r="J46" s="76"/>
      <c r="N46" s="75"/>
      <c r="P46" s="75"/>
    </row>
    <row r="47" spans="1:16" ht="15" x14ac:dyDescent="0.2">
      <c r="A47" s="106" t="s">
        <v>106</v>
      </c>
      <c r="B47" s="108" t="s">
        <v>107</v>
      </c>
      <c r="C47" s="154"/>
      <c r="D47" s="105"/>
      <c r="E47" s="146"/>
      <c r="F47" s="210"/>
      <c r="G47" s="211"/>
      <c r="H47" s="211"/>
      <c r="I47" s="212"/>
      <c r="J47" s="76"/>
      <c r="N47" s="75"/>
      <c r="P47" s="75"/>
    </row>
    <row r="48" spans="1:16" ht="15" x14ac:dyDescent="0.2">
      <c r="A48" s="106" t="s">
        <v>108</v>
      </c>
      <c r="B48" s="108" t="s">
        <v>109</v>
      </c>
      <c r="C48" s="154"/>
      <c r="D48" s="105"/>
      <c r="E48" s="146"/>
      <c r="F48" s="210"/>
      <c r="G48" s="211"/>
      <c r="H48" s="211"/>
      <c r="I48" s="212"/>
      <c r="J48" s="76"/>
      <c r="N48" s="75"/>
      <c r="P48" s="75"/>
    </row>
    <row r="49" spans="1:16" ht="15" x14ac:dyDescent="0.2">
      <c r="A49" s="106" t="s">
        <v>110</v>
      </c>
      <c r="B49" s="108" t="s">
        <v>111</v>
      </c>
      <c r="C49" s="154"/>
      <c r="D49" s="105"/>
      <c r="E49" s="146"/>
      <c r="F49" s="210"/>
      <c r="G49" s="211"/>
      <c r="H49" s="211"/>
      <c r="I49" s="212"/>
      <c r="J49" s="76"/>
      <c r="N49" s="75"/>
      <c r="P49" s="75"/>
    </row>
    <row r="50" spans="1:16" ht="15" x14ac:dyDescent="0.2">
      <c r="A50" s="106" t="s">
        <v>112</v>
      </c>
      <c r="B50" s="108" t="s">
        <v>113</v>
      </c>
      <c r="C50" s="154"/>
      <c r="D50" s="105"/>
      <c r="E50" s="146"/>
      <c r="F50" s="210"/>
      <c r="G50" s="211"/>
      <c r="H50" s="211"/>
      <c r="I50" s="212"/>
      <c r="J50" s="76"/>
      <c r="N50" s="75"/>
      <c r="P50" s="75"/>
    </row>
    <row r="51" spans="1:16" ht="15" x14ac:dyDescent="0.2">
      <c r="A51" s="106" t="s">
        <v>114</v>
      </c>
      <c r="B51" s="108" t="s">
        <v>115</v>
      </c>
      <c r="C51" s="154"/>
      <c r="D51" s="105"/>
      <c r="E51" s="146"/>
      <c r="F51" s="210"/>
      <c r="G51" s="211"/>
      <c r="H51" s="211"/>
      <c r="I51" s="212"/>
      <c r="J51" s="76"/>
      <c r="N51" s="75"/>
      <c r="P51" s="75"/>
    </row>
    <row r="52" spans="1:16" ht="15" x14ac:dyDescent="0.2">
      <c r="A52" s="106" t="s">
        <v>116</v>
      </c>
      <c r="B52" s="108" t="s">
        <v>117</v>
      </c>
      <c r="C52" s="154"/>
      <c r="D52" s="105"/>
      <c r="E52" s="146"/>
      <c r="F52" s="210"/>
      <c r="G52" s="211"/>
      <c r="H52" s="211"/>
      <c r="I52" s="212"/>
      <c r="J52" s="76"/>
      <c r="N52" s="75"/>
      <c r="P52" s="75"/>
    </row>
    <row r="53" spans="1:16" ht="15" x14ac:dyDescent="0.2">
      <c r="A53" s="106" t="s">
        <v>179</v>
      </c>
      <c r="B53" s="108" t="s">
        <v>118</v>
      </c>
      <c r="C53" s="154"/>
      <c r="D53" s="105"/>
      <c r="E53" s="146"/>
      <c r="F53" s="210"/>
      <c r="G53" s="211"/>
      <c r="H53" s="211"/>
      <c r="I53" s="212"/>
      <c r="J53" s="76"/>
      <c r="N53" s="75"/>
      <c r="P53" s="75"/>
    </row>
    <row r="54" spans="1:16" ht="15" x14ac:dyDescent="0.2">
      <c r="A54" s="106" t="s">
        <v>119</v>
      </c>
      <c r="B54" s="108" t="s">
        <v>120</v>
      </c>
      <c r="C54" s="154"/>
      <c r="D54" s="105"/>
      <c r="E54" s="146"/>
      <c r="F54" s="210"/>
      <c r="G54" s="211"/>
      <c r="H54" s="211"/>
      <c r="I54" s="212"/>
      <c r="J54" s="76"/>
      <c r="N54" s="75"/>
      <c r="P54" s="75"/>
    </row>
    <row r="55" spans="1:16" ht="15" x14ac:dyDescent="0.2">
      <c r="A55" s="106" t="s">
        <v>121</v>
      </c>
      <c r="B55" s="108" t="s">
        <v>122</v>
      </c>
      <c r="C55" s="154"/>
      <c r="D55" s="105"/>
      <c r="E55" s="146"/>
      <c r="F55" s="210"/>
      <c r="G55" s="211"/>
      <c r="H55" s="211"/>
      <c r="I55" s="212"/>
      <c r="J55" s="76"/>
      <c r="N55" s="75"/>
      <c r="P55" s="75"/>
    </row>
    <row r="56" spans="1:16" ht="15" x14ac:dyDescent="0.2">
      <c r="A56" s="106" t="s">
        <v>123</v>
      </c>
      <c r="B56" s="108" t="s">
        <v>124</v>
      </c>
      <c r="C56" s="154"/>
      <c r="D56" s="105"/>
      <c r="E56" s="146"/>
      <c r="F56" s="210"/>
      <c r="G56" s="211"/>
      <c r="H56" s="211"/>
      <c r="I56" s="212"/>
      <c r="J56" s="76"/>
      <c r="N56" s="75"/>
      <c r="P56" s="75"/>
    </row>
    <row r="57" spans="1:16" ht="15" x14ac:dyDescent="0.2">
      <c r="A57" s="106" t="s">
        <v>125</v>
      </c>
      <c r="B57" s="108" t="s">
        <v>126</v>
      </c>
      <c r="C57" s="154"/>
      <c r="D57" s="105"/>
      <c r="E57" s="146"/>
      <c r="F57" s="210"/>
      <c r="G57" s="211"/>
      <c r="H57" s="211"/>
      <c r="I57" s="212"/>
      <c r="J57" s="76"/>
      <c r="N57" s="75"/>
      <c r="P57" s="75"/>
    </row>
    <row r="58" spans="1:16" ht="15" x14ac:dyDescent="0.2">
      <c r="A58" s="106" t="s">
        <v>127</v>
      </c>
      <c r="B58" s="108" t="s">
        <v>128</v>
      </c>
      <c r="C58" s="154"/>
      <c r="D58" s="105"/>
      <c r="E58" s="146"/>
      <c r="F58" s="210"/>
      <c r="G58" s="211"/>
      <c r="H58" s="211"/>
      <c r="I58" s="212"/>
      <c r="J58" s="76"/>
      <c r="N58" s="75"/>
      <c r="P58" s="75"/>
    </row>
    <row r="59" spans="1:16" ht="15" x14ac:dyDescent="0.2">
      <c r="A59" s="106" t="s">
        <v>129</v>
      </c>
      <c r="B59" s="108" t="s">
        <v>130</v>
      </c>
      <c r="C59" s="154"/>
      <c r="D59" s="105"/>
      <c r="E59" s="146"/>
      <c r="F59" s="210"/>
      <c r="G59" s="211"/>
      <c r="H59" s="211"/>
      <c r="I59" s="212"/>
      <c r="J59" s="76"/>
      <c r="N59" s="75"/>
      <c r="P59" s="75"/>
    </row>
    <row r="60" spans="1:16" ht="15" x14ac:dyDescent="0.2">
      <c r="A60" s="106" t="s">
        <v>131</v>
      </c>
      <c r="B60" s="108" t="s">
        <v>132</v>
      </c>
      <c r="C60" s="154"/>
      <c r="D60" s="105"/>
      <c r="E60" s="146"/>
      <c r="F60" s="210"/>
      <c r="G60" s="211"/>
      <c r="H60" s="211"/>
      <c r="I60" s="212"/>
      <c r="J60" s="76"/>
      <c r="N60" s="75"/>
      <c r="P60" s="75"/>
    </row>
    <row r="61" spans="1:16" ht="15" x14ac:dyDescent="0.2">
      <c r="A61" s="106" t="s">
        <v>133</v>
      </c>
      <c r="B61" s="108" t="s">
        <v>134</v>
      </c>
      <c r="C61" s="154"/>
      <c r="D61" s="105"/>
      <c r="E61" s="146"/>
      <c r="F61" s="210"/>
      <c r="G61" s="211"/>
      <c r="H61" s="211"/>
      <c r="I61" s="212"/>
      <c r="J61" s="76"/>
      <c r="N61" s="75"/>
      <c r="P61" s="75"/>
    </row>
    <row r="62" spans="1:16" ht="15" x14ac:dyDescent="0.2">
      <c r="A62" s="106" t="s">
        <v>135</v>
      </c>
      <c r="B62" s="108" t="s">
        <v>136</v>
      </c>
      <c r="C62" s="154"/>
      <c r="D62" s="105"/>
      <c r="E62" s="146"/>
      <c r="F62" s="210"/>
      <c r="G62" s="211"/>
      <c r="H62" s="211"/>
      <c r="I62" s="212"/>
      <c r="J62" s="76"/>
      <c r="N62" s="75"/>
      <c r="P62" s="75"/>
    </row>
    <row r="63" spans="1:16" ht="15" x14ac:dyDescent="0.2">
      <c r="A63" s="106" t="s">
        <v>137</v>
      </c>
      <c r="B63" s="108" t="s">
        <v>138</v>
      </c>
      <c r="C63" s="154"/>
      <c r="D63" s="105"/>
      <c r="E63" s="146"/>
      <c r="F63" s="210"/>
      <c r="G63" s="211"/>
      <c r="H63" s="211"/>
      <c r="I63" s="212"/>
      <c r="J63" s="76"/>
      <c r="N63" s="75"/>
      <c r="P63" s="75"/>
    </row>
    <row r="64" spans="1:16" ht="15" x14ac:dyDescent="0.2">
      <c r="A64" s="109"/>
      <c r="B64" s="110"/>
      <c r="C64" s="155"/>
      <c r="D64" s="111"/>
      <c r="E64" s="146"/>
      <c r="F64" s="210"/>
      <c r="G64" s="211"/>
      <c r="H64" s="211"/>
      <c r="I64" s="212"/>
      <c r="J64" s="76"/>
      <c r="N64" s="75"/>
      <c r="P64" s="75"/>
    </row>
    <row r="65" spans="1:16" ht="15" x14ac:dyDescent="0.2">
      <c r="A65" s="129" t="s">
        <v>139</v>
      </c>
      <c r="B65" s="130"/>
      <c r="C65" s="127">
        <f>SUM(C32:C64)</f>
        <v>0</v>
      </c>
      <c r="D65" s="128">
        <f>D32 + D33 + D34 + D35 + D39+D41+D42</f>
        <v>0</v>
      </c>
      <c r="E65" s="125"/>
      <c r="F65" s="117"/>
      <c r="G65" s="126"/>
      <c r="H65" s="126"/>
      <c r="I65" s="126"/>
      <c r="J65" s="76"/>
      <c r="N65" s="75"/>
      <c r="P65" s="75"/>
    </row>
    <row r="66" spans="1:16" ht="15" x14ac:dyDescent="0.2">
      <c r="A66" s="112"/>
      <c r="B66" s="94"/>
      <c r="C66" s="113"/>
      <c r="D66" s="113"/>
      <c r="E66" s="113"/>
      <c r="F66" s="113"/>
      <c r="G66" s="113"/>
      <c r="H66" s="113"/>
      <c r="J66" s="76"/>
      <c r="N66" s="75"/>
      <c r="P66" s="75"/>
    </row>
    <row r="67" spans="1:16" ht="15" x14ac:dyDescent="0.2">
      <c r="A67" s="100" t="s">
        <v>140</v>
      </c>
      <c r="B67" s="100"/>
      <c r="C67" s="101">
        <f>C27-C65</f>
        <v>0</v>
      </c>
      <c r="D67" s="124">
        <f>SUM(D32:D63)</f>
        <v>0</v>
      </c>
      <c r="E67" s="101"/>
      <c r="F67" s="101"/>
      <c r="G67" s="100"/>
      <c r="H67" s="100"/>
      <c r="I67" s="100"/>
      <c r="J67" s="76"/>
      <c r="K67" s="75" t="s">
        <v>153</v>
      </c>
      <c r="N67" s="75"/>
      <c r="P67" s="75"/>
    </row>
    <row r="68" spans="1:16" x14ac:dyDescent="0.2">
      <c r="A68" s="114"/>
      <c r="C68" s="115"/>
      <c r="D68" s="116"/>
      <c r="E68" s="115"/>
      <c r="F68" s="115"/>
      <c r="G68" s="116"/>
      <c r="H68" s="115"/>
      <c r="I68" s="116"/>
      <c r="J68" s="119"/>
      <c r="K68" s="116"/>
      <c r="L68" s="115"/>
      <c r="M68" s="115"/>
    </row>
  </sheetData>
  <mergeCells count="55">
    <mergeCell ref="A1:I1"/>
    <mergeCell ref="A2:I2"/>
    <mergeCell ref="D20:E20"/>
    <mergeCell ref="D21:E21"/>
    <mergeCell ref="D22:E22"/>
    <mergeCell ref="D23:E23"/>
    <mergeCell ref="D30:D31"/>
    <mergeCell ref="F35:I35"/>
    <mergeCell ref="F36:I36"/>
    <mergeCell ref="F37:I37"/>
    <mergeCell ref="D24:E24"/>
    <mergeCell ref="D25:E25"/>
    <mergeCell ref="F33:I33"/>
    <mergeCell ref="F46:I46"/>
    <mergeCell ref="F47:I47"/>
    <mergeCell ref="F48:I48"/>
    <mergeCell ref="F49:I49"/>
    <mergeCell ref="F44:I44"/>
    <mergeCell ref="F45:I45"/>
    <mergeCell ref="F43:I43"/>
    <mergeCell ref="D16:E16"/>
    <mergeCell ref="C15:E15"/>
    <mergeCell ref="D17:E17"/>
    <mergeCell ref="D18:E18"/>
    <mergeCell ref="D19:E19"/>
    <mergeCell ref="G15:I16"/>
    <mergeCell ref="G17:I17"/>
    <mergeCell ref="G18:I18"/>
    <mergeCell ref="G19:I19"/>
    <mergeCell ref="G20:I20"/>
    <mergeCell ref="G21:I21"/>
    <mergeCell ref="G22:I22"/>
    <mergeCell ref="F30:I31"/>
    <mergeCell ref="F32:I32"/>
    <mergeCell ref="F34:I34"/>
    <mergeCell ref="F38:I38"/>
    <mergeCell ref="F39:I39"/>
    <mergeCell ref="F40:I40"/>
    <mergeCell ref="F41:I41"/>
    <mergeCell ref="F42:I42"/>
    <mergeCell ref="F62:I62"/>
    <mergeCell ref="F63:I63"/>
    <mergeCell ref="F64:I64"/>
    <mergeCell ref="F50:I50"/>
    <mergeCell ref="F51:I51"/>
    <mergeCell ref="F52:I52"/>
    <mergeCell ref="F53:I53"/>
    <mergeCell ref="F54:I54"/>
    <mergeCell ref="F55:I55"/>
    <mergeCell ref="F58:I58"/>
    <mergeCell ref="F59:I59"/>
    <mergeCell ref="F60:I60"/>
    <mergeCell ref="F61:I61"/>
    <mergeCell ref="F56:I56"/>
    <mergeCell ref="F57:I57"/>
  </mergeCells>
  <printOptions horizontalCentered="1"/>
  <pageMargins left="0.6" right="0.6" top="0.75" bottom="0.5" header="0.5" footer="0.5"/>
  <pageSetup scale="70" fitToWidth="0" orientation="portrait" horizontalDpi="1200" verticalDpi="1200" r:id="rId1"/>
  <headerFooter alignWithMargins="0"/>
  <rowBreaks count="1" manualBreakCount="1">
    <brk id="6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showGridLines="0" zoomScaleNormal="100" workbookViewId="0">
      <selection activeCell="L2" sqref="L2"/>
    </sheetView>
  </sheetViews>
  <sheetFormatPr baseColWidth="10" defaultColWidth="8.83203125" defaultRowHeight="13" x14ac:dyDescent="0.15"/>
  <cols>
    <col min="1" max="1" width="24.5" customWidth="1"/>
    <col min="2" max="2" width="10.83203125" bestFit="1" customWidth="1"/>
    <col min="3" max="3" width="24.83203125" customWidth="1"/>
    <col min="5" max="5" width="18" customWidth="1"/>
    <col min="6" max="6" width="10.33203125" bestFit="1" customWidth="1"/>
    <col min="7" max="7" width="13.5" bestFit="1" customWidth="1"/>
    <col min="8" max="8" width="11.83203125" customWidth="1"/>
    <col min="9" max="9" width="10.33203125" bestFit="1" customWidth="1"/>
    <col min="10" max="10" width="12.6640625" bestFit="1" customWidth="1"/>
    <col min="11" max="11" width="9.83203125" customWidth="1"/>
  </cols>
  <sheetData>
    <row r="1" spans="1:12" ht="23" x14ac:dyDescent="0.2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5"/>
      <c r="L1" s="136" t="s">
        <v>161</v>
      </c>
    </row>
    <row r="2" spans="1:12" ht="18" x14ac:dyDescent="0.2">
      <c r="A2" s="206" t="s">
        <v>15</v>
      </c>
      <c r="B2" s="206"/>
      <c r="C2" s="206"/>
      <c r="D2" s="206"/>
      <c r="E2" s="206"/>
      <c r="F2" s="206"/>
      <c r="G2" s="206"/>
      <c r="H2" s="206"/>
      <c r="I2" s="206"/>
      <c r="J2" s="206"/>
      <c r="K2" s="5"/>
      <c r="L2" s="5"/>
    </row>
    <row r="3" spans="1:12" x14ac:dyDescent="0.15">
      <c r="A3" s="253" t="s">
        <v>25</v>
      </c>
      <c r="B3" s="253"/>
      <c r="C3" s="253"/>
      <c r="D3" s="253"/>
      <c r="E3" s="253"/>
      <c r="F3" s="253"/>
      <c r="G3" s="253"/>
      <c r="H3" s="253"/>
      <c r="I3" s="253"/>
      <c r="J3" s="253"/>
      <c r="K3" s="5"/>
      <c r="L3" s="5"/>
    </row>
    <row r="4" spans="1:12" s="2" customFormat="1" ht="33" customHeight="1" thickBot="1" x14ac:dyDescent="0.25">
      <c r="A4" s="71" t="s">
        <v>66</v>
      </c>
      <c r="B4" s="1"/>
      <c r="C4" s="17" t="s">
        <v>2</v>
      </c>
      <c r="D4" s="1"/>
      <c r="E4" s="207" t="s">
        <v>1</v>
      </c>
      <c r="F4" s="207"/>
      <c r="G4" s="11"/>
      <c r="H4" s="18" t="s">
        <v>3</v>
      </c>
    </row>
    <row r="5" spans="1:12" s="2" customFormat="1" ht="16" x14ac:dyDescent="0.2">
      <c r="A5" s="10"/>
      <c r="C5" s="7"/>
      <c r="E5" s="7"/>
      <c r="F5" s="7"/>
      <c r="G5" s="7"/>
      <c r="H5" s="9"/>
    </row>
    <row r="6" spans="1:12" s="7" customFormat="1" ht="15" thickBot="1" x14ac:dyDescent="0.2">
      <c r="A6" s="72" t="str">
        <f>'Budget Summary'!A8</f>
        <v>(Title)</v>
      </c>
      <c r="C6" s="73" t="str">
        <f>'Budget Summary'!C8</f>
        <v>(D0XXXX- Description)</v>
      </c>
      <c r="E6" s="252" t="str">
        <f>'Budget Summary'!E8:F8</f>
        <v>(A0XXXX- Description)</v>
      </c>
      <c r="F6" s="252"/>
      <c r="G6" s="35"/>
      <c r="H6" s="74" t="str">
        <f>'Budget Summary'!H8</f>
        <v>(XX)</v>
      </c>
    </row>
    <row r="7" spans="1:12" s="7" customFormat="1" x14ac:dyDescent="0.15">
      <c r="G7" s="19"/>
      <c r="H7" s="20"/>
    </row>
    <row r="8" spans="1:12" s="7" customFormat="1" x14ac:dyDescent="0.15">
      <c r="G8" s="19"/>
      <c r="H8" s="20"/>
    </row>
    <row r="9" spans="1:12" s="7" customFormat="1" x14ac:dyDescent="0.15">
      <c r="G9" s="19"/>
      <c r="H9" s="20"/>
    </row>
    <row r="10" spans="1:12" x14ac:dyDescent="0.15">
      <c r="E10" s="248" t="s">
        <v>17</v>
      </c>
      <c r="F10" s="249"/>
      <c r="G10" s="250"/>
      <c r="H10" s="251" t="s">
        <v>67</v>
      </c>
      <c r="I10" s="249"/>
      <c r="J10" s="250"/>
      <c r="K10" s="6"/>
    </row>
    <row r="11" spans="1:12" ht="28" x14ac:dyDescent="0.15">
      <c r="A11" s="25" t="s">
        <v>8</v>
      </c>
      <c r="B11" s="25" t="s">
        <v>9</v>
      </c>
      <c r="C11" s="25" t="s">
        <v>10</v>
      </c>
      <c r="D11" s="25" t="s">
        <v>11</v>
      </c>
      <c r="E11" s="26" t="s">
        <v>12</v>
      </c>
      <c r="F11" s="29" t="s">
        <v>13</v>
      </c>
      <c r="G11" s="27" t="s">
        <v>14</v>
      </c>
      <c r="H11" s="28" t="s">
        <v>16</v>
      </c>
      <c r="I11" s="29" t="s">
        <v>13</v>
      </c>
      <c r="J11" s="27" t="s">
        <v>14</v>
      </c>
    </row>
    <row r="12" spans="1:12" x14ac:dyDescent="0.15">
      <c r="A12" s="36"/>
      <c r="B12" s="36"/>
      <c r="C12" s="36"/>
      <c r="D12" s="37"/>
      <c r="E12" s="38"/>
      <c r="F12" s="39"/>
      <c r="G12" s="21">
        <f>+E12+F12</f>
        <v>0</v>
      </c>
      <c r="H12" s="38">
        <f>+E12</f>
        <v>0</v>
      </c>
      <c r="I12" s="39">
        <f>+F12</f>
        <v>0</v>
      </c>
      <c r="J12" s="21">
        <f>+H12+I12</f>
        <v>0</v>
      </c>
    </row>
    <row r="13" spans="1:12" x14ac:dyDescent="0.15">
      <c r="A13" s="36"/>
      <c r="B13" s="36"/>
      <c r="C13" s="36"/>
      <c r="D13" s="37"/>
      <c r="E13" s="38"/>
      <c r="F13" s="39"/>
      <c r="G13" s="21">
        <f t="shared" ref="G13:G33" si="0">+E13+F13</f>
        <v>0</v>
      </c>
      <c r="H13" s="38">
        <f t="shared" ref="H13:H33" si="1">+E13</f>
        <v>0</v>
      </c>
      <c r="I13" s="39">
        <f t="shared" ref="I13:I33" si="2">+F13</f>
        <v>0</v>
      </c>
      <c r="J13" s="21">
        <f t="shared" ref="J13:J33" si="3">+H13+I13</f>
        <v>0</v>
      </c>
    </row>
    <row r="14" spans="1:12" x14ac:dyDescent="0.15">
      <c r="A14" s="36"/>
      <c r="B14" s="36"/>
      <c r="C14" s="36"/>
      <c r="D14" s="37"/>
      <c r="E14" s="38"/>
      <c r="F14" s="39"/>
      <c r="G14" s="21">
        <f t="shared" si="0"/>
        <v>0</v>
      </c>
      <c r="H14" s="38">
        <f t="shared" si="1"/>
        <v>0</v>
      </c>
      <c r="I14" s="39">
        <f t="shared" si="2"/>
        <v>0</v>
      </c>
      <c r="J14" s="21">
        <f t="shared" si="3"/>
        <v>0</v>
      </c>
    </row>
    <row r="15" spans="1:12" x14ac:dyDescent="0.15">
      <c r="A15" s="36"/>
      <c r="B15" s="36"/>
      <c r="C15" s="36"/>
      <c r="D15" s="37"/>
      <c r="E15" s="38"/>
      <c r="F15" s="39"/>
      <c r="G15" s="21">
        <f t="shared" si="0"/>
        <v>0</v>
      </c>
      <c r="H15" s="38">
        <f t="shared" si="1"/>
        <v>0</v>
      </c>
      <c r="I15" s="39">
        <f t="shared" si="2"/>
        <v>0</v>
      </c>
      <c r="J15" s="21">
        <f t="shared" si="3"/>
        <v>0</v>
      </c>
    </row>
    <row r="16" spans="1:12" x14ac:dyDescent="0.15">
      <c r="A16" s="36"/>
      <c r="B16" s="36"/>
      <c r="C16" s="36"/>
      <c r="D16" s="37"/>
      <c r="E16" s="38"/>
      <c r="F16" s="39"/>
      <c r="G16" s="21">
        <f t="shared" si="0"/>
        <v>0</v>
      </c>
      <c r="H16" s="38">
        <f t="shared" si="1"/>
        <v>0</v>
      </c>
      <c r="I16" s="39">
        <f t="shared" si="2"/>
        <v>0</v>
      </c>
      <c r="J16" s="21">
        <f t="shared" si="3"/>
        <v>0</v>
      </c>
    </row>
    <row r="17" spans="1:10" x14ac:dyDescent="0.15">
      <c r="A17" s="36"/>
      <c r="B17" s="36"/>
      <c r="C17" s="36"/>
      <c r="D17" s="37"/>
      <c r="E17" s="38"/>
      <c r="F17" s="39"/>
      <c r="G17" s="21">
        <f t="shared" si="0"/>
        <v>0</v>
      </c>
      <c r="H17" s="38">
        <f t="shared" si="1"/>
        <v>0</v>
      </c>
      <c r="I17" s="39">
        <f t="shared" si="2"/>
        <v>0</v>
      </c>
      <c r="J17" s="21">
        <f t="shared" si="3"/>
        <v>0</v>
      </c>
    </row>
    <row r="18" spans="1:10" x14ac:dyDescent="0.15">
      <c r="A18" s="36"/>
      <c r="B18" s="36"/>
      <c r="C18" s="36"/>
      <c r="D18" s="37"/>
      <c r="E18" s="38"/>
      <c r="F18" s="39"/>
      <c r="G18" s="21">
        <f t="shared" si="0"/>
        <v>0</v>
      </c>
      <c r="H18" s="38">
        <f t="shared" si="1"/>
        <v>0</v>
      </c>
      <c r="I18" s="39">
        <f t="shared" si="2"/>
        <v>0</v>
      </c>
      <c r="J18" s="21">
        <f t="shared" si="3"/>
        <v>0</v>
      </c>
    </row>
    <row r="19" spans="1:10" x14ac:dyDescent="0.15">
      <c r="A19" s="36"/>
      <c r="B19" s="36"/>
      <c r="C19" s="36"/>
      <c r="D19" s="37"/>
      <c r="E19" s="38"/>
      <c r="F19" s="39"/>
      <c r="G19" s="21">
        <f t="shared" si="0"/>
        <v>0</v>
      </c>
      <c r="H19" s="38">
        <f t="shared" si="1"/>
        <v>0</v>
      </c>
      <c r="I19" s="39">
        <f t="shared" si="2"/>
        <v>0</v>
      </c>
      <c r="J19" s="21">
        <f t="shared" si="3"/>
        <v>0</v>
      </c>
    </row>
    <row r="20" spans="1:10" x14ac:dyDescent="0.15">
      <c r="A20" s="36"/>
      <c r="B20" s="36"/>
      <c r="C20" s="36"/>
      <c r="D20" s="37"/>
      <c r="E20" s="38"/>
      <c r="F20" s="39"/>
      <c r="G20" s="21">
        <f t="shared" si="0"/>
        <v>0</v>
      </c>
      <c r="H20" s="38">
        <f t="shared" si="1"/>
        <v>0</v>
      </c>
      <c r="I20" s="39">
        <f t="shared" si="2"/>
        <v>0</v>
      </c>
      <c r="J20" s="21">
        <f t="shared" si="3"/>
        <v>0</v>
      </c>
    </row>
    <row r="21" spans="1:10" x14ac:dyDescent="0.15">
      <c r="A21" s="36"/>
      <c r="B21" s="36"/>
      <c r="C21" s="36"/>
      <c r="D21" s="37"/>
      <c r="E21" s="38"/>
      <c r="F21" s="39"/>
      <c r="G21" s="21">
        <f t="shared" si="0"/>
        <v>0</v>
      </c>
      <c r="H21" s="38">
        <f t="shared" si="1"/>
        <v>0</v>
      </c>
      <c r="I21" s="39">
        <f t="shared" si="2"/>
        <v>0</v>
      </c>
      <c r="J21" s="21">
        <f t="shared" si="3"/>
        <v>0</v>
      </c>
    </row>
    <row r="22" spans="1:10" x14ac:dyDescent="0.15">
      <c r="A22" s="36"/>
      <c r="B22" s="36"/>
      <c r="C22" s="36"/>
      <c r="D22" s="37"/>
      <c r="E22" s="38"/>
      <c r="F22" s="39"/>
      <c r="G22" s="21">
        <f t="shared" si="0"/>
        <v>0</v>
      </c>
      <c r="H22" s="38">
        <f t="shared" si="1"/>
        <v>0</v>
      </c>
      <c r="I22" s="39">
        <f t="shared" si="2"/>
        <v>0</v>
      </c>
      <c r="J22" s="21">
        <f t="shared" si="3"/>
        <v>0</v>
      </c>
    </row>
    <row r="23" spans="1:10" x14ac:dyDescent="0.15">
      <c r="A23" s="36"/>
      <c r="B23" s="36"/>
      <c r="C23" s="36"/>
      <c r="D23" s="37"/>
      <c r="E23" s="38"/>
      <c r="F23" s="39"/>
      <c r="G23" s="21">
        <f t="shared" si="0"/>
        <v>0</v>
      </c>
      <c r="H23" s="38">
        <f t="shared" si="1"/>
        <v>0</v>
      </c>
      <c r="I23" s="39">
        <f t="shared" si="2"/>
        <v>0</v>
      </c>
      <c r="J23" s="21">
        <f t="shared" si="3"/>
        <v>0</v>
      </c>
    </row>
    <row r="24" spans="1:10" x14ac:dyDescent="0.15">
      <c r="A24" s="36"/>
      <c r="B24" s="36"/>
      <c r="C24" s="36"/>
      <c r="D24" s="37"/>
      <c r="E24" s="38"/>
      <c r="F24" s="39"/>
      <c r="G24" s="21">
        <f t="shared" si="0"/>
        <v>0</v>
      </c>
      <c r="H24" s="38">
        <f t="shared" si="1"/>
        <v>0</v>
      </c>
      <c r="I24" s="39">
        <f t="shared" si="2"/>
        <v>0</v>
      </c>
      <c r="J24" s="21">
        <f t="shared" si="3"/>
        <v>0</v>
      </c>
    </row>
    <row r="25" spans="1:10" x14ac:dyDescent="0.15">
      <c r="A25" s="36"/>
      <c r="B25" s="36"/>
      <c r="C25" s="36"/>
      <c r="D25" s="37"/>
      <c r="E25" s="38"/>
      <c r="F25" s="39"/>
      <c r="G25" s="21">
        <f t="shared" si="0"/>
        <v>0</v>
      </c>
      <c r="H25" s="38">
        <f t="shared" si="1"/>
        <v>0</v>
      </c>
      <c r="I25" s="39">
        <f t="shared" si="2"/>
        <v>0</v>
      </c>
      <c r="J25" s="21">
        <f t="shared" si="3"/>
        <v>0</v>
      </c>
    </row>
    <row r="26" spans="1:10" x14ac:dyDescent="0.15">
      <c r="A26" s="36"/>
      <c r="B26" s="36"/>
      <c r="C26" s="36"/>
      <c r="D26" s="37"/>
      <c r="E26" s="38"/>
      <c r="F26" s="39"/>
      <c r="G26" s="21">
        <f t="shared" si="0"/>
        <v>0</v>
      </c>
      <c r="H26" s="38">
        <f t="shared" si="1"/>
        <v>0</v>
      </c>
      <c r="I26" s="39">
        <f t="shared" si="2"/>
        <v>0</v>
      </c>
      <c r="J26" s="21">
        <f t="shared" si="3"/>
        <v>0</v>
      </c>
    </row>
    <row r="27" spans="1:10" x14ac:dyDescent="0.15">
      <c r="A27" s="36"/>
      <c r="B27" s="36"/>
      <c r="C27" s="36"/>
      <c r="D27" s="37"/>
      <c r="E27" s="38"/>
      <c r="F27" s="39"/>
      <c r="G27" s="21">
        <f t="shared" si="0"/>
        <v>0</v>
      </c>
      <c r="H27" s="38">
        <f t="shared" si="1"/>
        <v>0</v>
      </c>
      <c r="I27" s="39">
        <f t="shared" si="2"/>
        <v>0</v>
      </c>
      <c r="J27" s="21">
        <f t="shared" si="3"/>
        <v>0</v>
      </c>
    </row>
    <row r="28" spans="1:10" x14ac:dyDescent="0.15">
      <c r="A28" s="36"/>
      <c r="B28" s="36"/>
      <c r="C28" s="36"/>
      <c r="D28" s="37"/>
      <c r="E28" s="38"/>
      <c r="F28" s="39"/>
      <c r="G28" s="21">
        <f t="shared" si="0"/>
        <v>0</v>
      </c>
      <c r="H28" s="38">
        <f t="shared" si="1"/>
        <v>0</v>
      </c>
      <c r="I28" s="39">
        <f t="shared" si="2"/>
        <v>0</v>
      </c>
      <c r="J28" s="21">
        <f t="shared" si="3"/>
        <v>0</v>
      </c>
    </row>
    <row r="29" spans="1:10" x14ac:dyDescent="0.15">
      <c r="A29" s="36"/>
      <c r="B29" s="36"/>
      <c r="C29" s="36"/>
      <c r="D29" s="37"/>
      <c r="E29" s="38"/>
      <c r="F29" s="39"/>
      <c r="G29" s="21">
        <f t="shared" si="0"/>
        <v>0</v>
      </c>
      <c r="H29" s="38">
        <f t="shared" si="1"/>
        <v>0</v>
      </c>
      <c r="I29" s="39">
        <f t="shared" si="2"/>
        <v>0</v>
      </c>
      <c r="J29" s="21">
        <f t="shared" si="3"/>
        <v>0</v>
      </c>
    </row>
    <row r="30" spans="1:10" x14ac:dyDescent="0.15">
      <c r="A30" s="36"/>
      <c r="B30" s="36"/>
      <c r="C30" s="36"/>
      <c r="D30" s="37"/>
      <c r="E30" s="38"/>
      <c r="F30" s="39"/>
      <c r="G30" s="21">
        <f t="shared" si="0"/>
        <v>0</v>
      </c>
      <c r="H30" s="38">
        <f t="shared" si="1"/>
        <v>0</v>
      </c>
      <c r="I30" s="39">
        <f t="shared" si="2"/>
        <v>0</v>
      </c>
      <c r="J30" s="21">
        <f t="shared" si="3"/>
        <v>0</v>
      </c>
    </row>
    <row r="31" spans="1:10" x14ac:dyDescent="0.15">
      <c r="A31" s="36"/>
      <c r="B31" s="36"/>
      <c r="C31" s="36"/>
      <c r="D31" s="37"/>
      <c r="E31" s="38"/>
      <c r="F31" s="39"/>
      <c r="G31" s="21">
        <f t="shared" si="0"/>
        <v>0</v>
      </c>
      <c r="H31" s="38">
        <f t="shared" si="1"/>
        <v>0</v>
      </c>
      <c r="I31" s="39">
        <f t="shared" si="2"/>
        <v>0</v>
      </c>
      <c r="J31" s="21">
        <f t="shared" si="3"/>
        <v>0</v>
      </c>
    </row>
    <row r="32" spans="1:10" x14ac:dyDescent="0.15">
      <c r="A32" s="36"/>
      <c r="B32" s="36"/>
      <c r="C32" s="36"/>
      <c r="D32" s="37"/>
      <c r="E32" s="38"/>
      <c r="F32" s="39"/>
      <c r="G32" s="21">
        <f t="shared" si="0"/>
        <v>0</v>
      </c>
      <c r="H32" s="38">
        <f t="shared" si="1"/>
        <v>0</v>
      </c>
      <c r="I32" s="39">
        <f t="shared" si="2"/>
        <v>0</v>
      </c>
      <c r="J32" s="21">
        <f t="shared" si="3"/>
        <v>0</v>
      </c>
    </row>
    <row r="33" spans="1:10" x14ac:dyDescent="0.15">
      <c r="A33" s="36"/>
      <c r="B33" s="36"/>
      <c r="C33" s="36"/>
      <c r="D33" s="37"/>
      <c r="E33" s="38"/>
      <c r="F33" s="39"/>
      <c r="G33" s="21">
        <f t="shared" si="0"/>
        <v>0</v>
      </c>
      <c r="H33" s="38">
        <f t="shared" si="1"/>
        <v>0</v>
      </c>
      <c r="I33" s="39">
        <f t="shared" si="2"/>
        <v>0</v>
      </c>
      <c r="J33" s="21">
        <f t="shared" si="3"/>
        <v>0</v>
      </c>
    </row>
    <row r="34" spans="1:10" x14ac:dyDescent="0.15">
      <c r="A34" s="25" t="s">
        <v>14</v>
      </c>
      <c r="B34" s="25"/>
      <c r="C34" s="25"/>
      <c r="D34" s="24">
        <f t="shared" ref="D34:J34" si="4">SUM(D12:D33)</f>
        <v>0</v>
      </c>
      <c r="E34" s="22">
        <f t="shared" si="4"/>
        <v>0</v>
      </c>
      <c r="F34" s="30">
        <f t="shared" si="4"/>
        <v>0</v>
      </c>
      <c r="G34" s="23">
        <f t="shared" si="4"/>
        <v>0</v>
      </c>
      <c r="H34" s="22">
        <f t="shared" si="4"/>
        <v>0</v>
      </c>
      <c r="I34" s="30">
        <f t="shared" si="4"/>
        <v>0</v>
      </c>
      <c r="J34" s="23">
        <f t="shared" si="4"/>
        <v>0</v>
      </c>
    </row>
  </sheetData>
  <mergeCells count="7">
    <mergeCell ref="E10:G10"/>
    <mergeCell ref="H10:J10"/>
    <mergeCell ref="A1:J1"/>
    <mergeCell ref="A2:J2"/>
    <mergeCell ref="E4:F4"/>
    <mergeCell ref="E6:F6"/>
    <mergeCell ref="A3:J3"/>
  </mergeCells>
  <phoneticPr fontId="0" type="noConversion"/>
  <pageMargins left="0.75" right="0.75" top="0.71" bottom="0.21" header="0.17" footer="0.17"/>
  <pageSetup scale="84" orientation="landscape" r:id="rId1"/>
  <headerFooter alignWithMargins="0">
    <oddFooter>&amp;L&amp;"Arial,Italic"&amp;8Template Prepared by the Office of Academic Planning and Budget - 8/7/03&amp;R&amp;"Arial,Italic"&amp;8Page 4 of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0C31-7B1B-4742-8C68-DD70778C3DD5}">
  <sheetPr>
    <pageSetUpPr fitToPage="1"/>
  </sheetPr>
  <dimension ref="A1:P31"/>
  <sheetViews>
    <sheetView showGridLines="0" zoomScaleNormal="100" zoomScaleSheetLayoutView="100" workbookViewId="0">
      <selection activeCell="H26" sqref="H26"/>
    </sheetView>
  </sheetViews>
  <sheetFormatPr baseColWidth="10" defaultColWidth="9.1640625" defaultRowHeight="14" x14ac:dyDescent="0.2"/>
  <cols>
    <col min="1" max="1" width="28.83203125" style="75" customWidth="1"/>
    <col min="2" max="2" width="6.6640625" style="75" customWidth="1"/>
    <col min="3" max="3" width="20.6640625" style="75" customWidth="1"/>
    <col min="4" max="5" width="6.6640625" style="75" customWidth="1"/>
    <col min="6" max="6" width="14.6640625" style="75" customWidth="1"/>
    <col min="7" max="8" width="12.6640625" style="75" customWidth="1"/>
    <col min="9" max="9" width="15.6640625" style="75" customWidth="1"/>
    <col min="10" max="10" width="6" style="75" customWidth="1"/>
    <col min="11" max="11" width="5.6640625" style="75" bestFit="1" customWidth="1"/>
    <col min="12" max="12" width="15.6640625" style="75" customWidth="1"/>
    <col min="13" max="13" width="5.6640625" style="75" customWidth="1"/>
    <col min="14" max="14" width="5.6640625" style="82" customWidth="1"/>
    <col min="15" max="15" width="3.6640625" style="75" customWidth="1"/>
    <col min="16" max="16" width="113.83203125" style="76" customWidth="1"/>
    <col min="17" max="16384" width="9.1640625" style="75"/>
  </cols>
  <sheetData>
    <row r="1" spans="1:16" ht="25" thickBot="1" x14ac:dyDescent="0.35">
      <c r="A1" s="243" t="s">
        <v>154</v>
      </c>
      <c r="B1" s="244"/>
      <c r="C1" s="244"/>
      <c r="D1" s="244"/>
      <c r="E1" s="244"/>
      <c r="F1" s="244"/>
      <c r="G1" s="244"/>
      <c r="H1" s="244"/>
      <c r="I1" s="244"/>
      <c r="K1" s="76"/>
      <c r="N1" s="75"/>
      <c r="P1" s="75"/>
    </row>
    <row r="2" spans="1:16" ht="19" x14ac:dyDescent="0.25">
      <c r="A2" s="245" t="s">
        <v>174</v>
      </c>
      <c r="B2" s="246"/>
      <c r="C2" s="246"/>
      <c r="D2" s="246"/>
      <c r="E2" s="246"/>
      <c r="F2" s="246"/>
      <c r="G2" s="246"/>
      <c r="H2" s="246"/>
      <c r="I2" s="247"/>
      <c r="K2" s="76"/>
      <c r="N2" s="75"/>
      <c r="P2" s="75"/>
    </row>
    <row r="3" spans="1:16" ht="1.5" customHeight="1" thickBot="1" x14ac:dyDescent="0.3">
      <c r="A3" s="77"/>
      <c r="B3" s="78"/>
      <c r="C3" s="79"/>
      <c r="D3" s="79"/>
      <c r="E3" s="79"/>
      <c r="F3" s="79"/>
      <c r="G3" s="79"/>
      <c r="H3" s="79"/>
      <c r="I3" s="80"/>
      <c r="K3" s="76"/>
      <c r="N3" s="75"/>
      <c r="P3" s="75"/>
    </row>
    <row r="4" spans="1:16" x14ac:dyDescent="0.2">
      <c r="A4" s="81"/>
      <c r="I4" s="82"/>
      <c r="K4" s="83"/>
      <c r="N4" s="75"/>
      <c r="P4" s="75"/>
    </row>
    <row r="5" spans="1:16" ht="15" x14ac:dyDescent="0.2">
      <c r="A5" s="193"/>
      <c r="B5" s="258" t="s">
        <v>173</v>
      </c>
      <c r="C5" s="194"/>
      <c r="D5" s="194"/>
      <c r="E5" s="254" t="s">
        <v>172</v>
      </c>
      <c r="F5" s="193"/>
      <c r="G5" s="195"/>
      <c r="H5" s="256" t="s">
        <v>171</v>
      </c>
      <c r="I5" s="196"/>
      <c r="J5" s="76"/>
      <c r="N5" s="75"/>
      <c r="P5" s="75"/>
    </row>
    <row r="6" spans="1:16" ht="15" x14ac:dyDescent="0.2">
      <c r="A6" s="197" t="s">
        <v>8</v>
      </c>
      <c r="B6" s="259"/>
      <c r="C6" s="98" t="s">
        <v>170</v>
      </c>
      <c r="D6" s="98" t="s">
        <v>11</v>
      </c>
      <c r="E6" s="255"/>
      <c r="F6" s="148" t="s">
        <v>169</v>
      </c>
      <c r="G6" s="143" t="s">
        <v>168</v>
      </c>
      <c r="H6" s="257"/>
      <c r="I6" s="98" t="s">
        <v>14</v>
      </c>
      <c r="J6" s="76"/>
      <c r="N6" s="75"/>
      <c r="P6" s="75"/>
    </row>
    <row r="7" spans="1:16" ht="15" x14ac:dyDescent="0.2">
      <c r="A7" s="103"/>
      <c r="B7" s="192"/>
      <c r="C7" s="191"/>
      <c r="D7" s="190"/>
      <c r="E7" s="189"/>
      <c r="F7" s="188"/>
      <c r="G7" s="187"/>
      <c r="H7" s="188"/>
      <c r="I7" s="187">
        <f t="shared" ref="I7:I19" si="0">SUM(F7:H7)</f>
        <v>0</v>
      </c>
      <c r="K7" s="83" t="s">
        <v>167</v>
      </c>
      <c r="N7" s="75"/>
      <c r="P7" s="75"/>
    </row>
    <row r="8" spans="1:16" ht="15" x14ac:dyDescent="0.2">
      <c r="A8" s="106"/>
      <c r="B8" s="186"/>
      <c r="C8" s="185"/>
      <c r="D8" s="184"/>
      <c r="E8" s="183"/>
      <c r="F8" s="182"/>
      <c r="G8" s="175"/>
      <c r="H8" s="182"/>
      <c r="I8" s="175">
        <f t="shared" si="0"/>
        <v>0</v>
      </c>
      <c r="K8" s="118" t="s">
        <v>166</v>
      </c>
      <c r="N8" s="75"/>
      <c r="P8" s="75"/>
    </row>
    <row r="9" spans="1:16" ht="15" x14ac:dyDescent="0.2">
      <c r="A9" s="106"/>
      <c r="B9" s="186"/>
      <c r="C9" s="185"/>
      <c r="D9" s="184"/>
      <c r="E9" s="183"/>
      <c r="F9" s="182"/>
      <c r="G9" s="175"/>
      <c r="H9" s="182"/>
      <c r="I9" s="175">
        <f t="shared" si="0"/>
        <v>0</v>
      </c>
      <c r="K9" s="118" t="s">
        <v>165</v>
      </c>
      <c r="N9" s="75"/>
      <c r="P9" s="75"/>
    </row>
    <row r="10" spans="1:16" ht="15" x14ac:dyDescent="0.2">
      <c r="A10" s="106"/>
      <c r="B10" s="186"/>
      <c r="C10" s="185"/>
      <c r="D10" s="184"/>
      <c r="E10" s="183"/>
      <c r="F10" s="182"/>
      <c r="G10" s="175"/>
      <c r="H10" s="182"/>
      <c r="I10" s="175">
        <f t="shared" si="0"/>
        <v>0</v>
      </c>
      <c r="K10" s="118"/>
      <c r="N10" s="75"/>
      <c r="P10" s="75"/>
    </row>
    <row r="11" spans="1:16" ht="15" x14ac:dyDescent="0.2">
      <c r="A11" s="106"/>
      <c r="B11" s="186"/>
      <c r="C11" s="185"/>
      <c r="D11" s="184"/>
      <c r="E11" s="183"/>
      <c r="F11" s="182"/>
      <c r="G11" s="175"/>
      <c r="H11" s="182"/>
      <c r="I11" s="175">
        <f t="shared" si="0"/>
        <v>0</v>
      </c>
      <c r="K11" s="118"/>
      <c r="N11" s="75"/>
      <c r="P11" s="75"/>
    </row>
    <row r="12" spans="1:16" ht="15" x14ac:dyDescent="0.2">
      <c r="A12" s="106"/>
      <c r="B12" s="186"/>
      <c r="C12" s="185"/>
      <c r="D12" s="184"/>
      <c r="E12" s="183"/>
      <c r="F12" s="182"/>
      <c r="G12" s="175"/>
      <c r="H12" s="182"/>
      <c r="I12" s="175">
        <f t="shared" si="0"/>
        <v>0</v>
      </c>
      <c r="J12" s="76"/>
      <c r="N12" s="75"/>
      <c r="P12" s="75"/>
    </row>
    <row r="13" spans="1:16" ht="15" x14ac:dyDescent="0.2">
      <c r="A13" s="106"/>
      <c r="B13" s="186"/>
      <c r="C13" s="185"/>
      <c r="D13" s="184"/>
      <c r="E13" s="183"/>
      <c r="F13" s="182"/>
      <c r="G13" s="175"/>
      <c r="H13" s="182"/>
      <c r="I13" s="175">
        <f t="shared" si="0"/>
        <v>0</v>
      </c>
      <c r="J13" s="76"/>
      <c r="N13" s="75"/>
      <c r="P13" s="75"/>
    </row>
    <row r="14" spans="1:16" ht="15" x14ac:dyDescent="0.2">
      <c r="A14" s="106"/>
      <c r="B14" s="186"/>
      <c r="C14" s="185"/>
      <c r="D14" s="184"/>
      <c r="E14" s="183"/>
      <c r="F14" s="182"/>
      <c r="G14" s="175"/>
      <c r="H14" s="182"/>
      <c r="I14" s="175">
        <f t="shared" si="0"/>
        <v>0</v>
      </c>
      <c r="J14" s="76"/>
      <c r="N14" s="75"/>
      <c r="P14" s="75"/>
    </row>
    <row r="15" spans="1:16" ht="15" x14ac:dyDescent="0.2">
      <c r="A15" s="106"/>
      <c r="B15" s="186"/>
      <c r="C15" s="185"/>
      <c r="D15" s="184"/>
      <c r="E15" s="183"/>
      <c r="F15" s="182"/>
      <c r="G15" s="175"/>
      <c r="H15" s="182"/>
      <c r="I15" s="175">
        <f t="shared" si="0"/>
        <v>0</v>
      </c>
      <c r="J15" s="76"/>
      <c r="N15" s="75"/>
      <c r="P15" s="75"/>
    </row>
    <row r="16" spans="1:16" ht="15" x14ac:dyDescent="0.2">
      <c r="A16" s="106"/>
      <c r="B16" s="186"/>
      <c r="C16" s="185"/>
      <c r="D16" s="184"/>
      <c r="E16" s="183"/>
      <c r="F16" s="182"/>
      <c r="G16" s="175"/>
      <c r="H16" s="182"/>
      <c r="I16" s="175">
        <f t="shared" si="0"/>
        <v>0</v>
      </c>
      <c r="J16" s="76"/>
      <c r="N16" s="75"/>
      <c r="P16" s="75"/>
    </row>
    <row r="17" spans="1:16" ht="15" x14ac:dyDescent="0.2">
      <c r="A17" s="106"/>
      <c r="B17" s="186"/>
      <c r="C17" s="185"/>
      <c r="D17" s="184"/>
      <c r="E17" s="183"/>
      <c r="F17" s="182"/>
      <c r="G17" s="175"/>
      <c r="H17" s="182"/>
      <c r="I17" s="175">
        <f t="shared" si="0"/>
        <v>0</v>
      </c>
      <c r="J17" s="76"/>
      <c r="N17" s="75"/>
      <c r="P17" s="75"/>
    </row>
    <row r="18" spans="1:16" ht="15" x14ac:dyDescent="0.2">
      <c r="A18" s="106"/>
      <c r="B18" s="186"/>
      <c r="C18" s="185"/>
      <c r="D18" s="184"/>
      <c r="E18" s="183"/>
      <c r="F18" s="182"/>
      <c r="G18" s="175"/>
      <c r="H18" s="182"/>
      <c r="I18" s="175">
        <f t="shared" si="0"/>
        <v>0</v>
      </c>
      <c r="J18" s="76"/>
      <c r="N18" s="75"/>
      <c r="P18" s="75"/>
    </row>
    <row r="19" spans="1:16" ht="15" x14ac:dyDescent="0.2">
      <c r="A19" s="106"/>
      <c r="B19" s="186"/>
      <c r="C19" s="185"/>
      <c r="D19" s="184"/>
      <c r="E19" s="183"/>
      <c r="F19" s="182"/>
      <c r="G19" s="175"/>
      <c r="H19" s="182"/>
      <c r="I19" s="175">
        <f t="shared" si="0"/>
        <v>0</v>
      </c>
      <c r="J19" s="76"/>
      <c r="N19" s="75"/>
      <c r="P19" s="75"/>
    </row>
    <row r="20" spans="1:16" ht="15" x14ac:dyDescent="0.2">
      <c r="A20" s="106"/>
      <c r="B20" s="181"/>
      <c r="C20" s="180"/>
      <c r="D20" s="179"/>
      <c r="E20" s="178"/>
      <c r="F20" s="176"/>
      <c r="G20" s="177"/>
      <c r="H20" s="176"/>
      <c r="I20" s="175">
        <f>SUM(F20:H20)</f>
        <v>0</v>
      </c>
      <c r="J20" s="76"/>
      <c r="N20" s="75"/>
      <c r="P20" s="75"/>
    </row>
    <row r="21" spans="1:16" ht="15" x14ac:dyDescent="0.2">
      <c r="A21" s="109"/>
      <c r="B21" s="174"/>
      <c r="C21" s="173"/>
      <c r="D21" s="172"/>
      <c r="E21" s="171"/>
      <c r="F21" s="170"/>
      <c r="G21" s="169"/>
      <c r="H21" s="170"/>
      <c r="I21" s="175">
        <f>SUM(F21:H21)</f>
        <v>0</v>
      </c>
      <c r="J21" s="76"/>
      <c r="N21" s="75"/>
      <c r="P21" s="75"/>
    </row>
    <row r="22" spans="1:16" ht="15" x14ac:dyDescent="0.2">
      <c r="A22" s="129"/>
      <c r="B22" s="168" t="s">
        <v>163</v>
      </c>
      <c r="C22" s="167"/>
      <c r="D22" s="166">
        <f>SUM(D7:D21)</f>
        <v>0</v>
      </c>
      <c r="E22" s="165"/>
      <c r="F22" s="164" t="s">
        <v>164</v>
      </c>
      <c r="G22" s="163"/>
      <c r="H22" s="163"/>
      <c r="I22" s="127">
        <f>SUM(I7:I21)</f>
        <v>0</v>
      </c>
      <c r="J22" s="76"/>
      <c r="K22" s="75" t="s">
        <v>162</v>
      </c>
      <c r="N22" s="75"/>
      <c r="P22" s="75"/>
    </row>
    <row r="24" spans="1:16" x14ac:dyDescent="0.2">
      <c r="A24" s="224" t="s">
        <v>150</v>
      </c>
      <c r="B24" s="225"/>
      <c r="C24" s="226"/>
    </row>
    <row r="25" spans="1:16" x14ac:dyDescent="0.2">
      <c r="A25" s="227"/>
      <c r="B25" s="228"/>
      <c r="C25" s="229"/>
    </row>
    <row r="26" spans="1:16" ht="15" x14ac:dyDescent="0.2">
      <c r="A26" s="230"/>
      <c r="B26" s="231"/>
      <c r="C26" s="232"/>
    </row>
    <row r="27" spans="1:16" ht="15" x14ac:dyDescent="0.2">
      <c r="A27" s="233"/>
      <c r="B27" s="234"/>
      <c r="C27" s="235"/>
    </row>
    <row r="28" spans="1:16" ht="15" x14ac:dyDescent="0.2">
      <c r="A28" s="233"/>
      <c r="B28" s="234"/>
      <c r="C28" s="235"/>
    </row>
    <row r="29" spans="1:16" ht="15" x14ac:dyDescent="0.2">
      <c r="A29" s="233"/>
      <c r="B29" s="234"/>
      <c r="C29" s="235"/>
    </row>
    <row r="30" spans="1:16" x14ac:dyDescent="0.2">
      <c r="A30" s="137"/>
      <c r="B30" s="138"/>
      <c r="C30" s="139"/>
    </row>
    <row r="31" spans="1:16" x14ac:dyDescent="0.2">
      <c r="A31" s="140"/>
      <c r="B31" s="141"/>
      <c r="C31" s="142"/>
    </row>
  </sheetData>
  <mergeCells count="10">
    <mergeCell ref="A1:I1"/>
    <mergeCell ref="A2:I2"/>
    <mergeCell ref="E5:E6"/>
    <mergeCell ref="H5:H6"/>
    <mergeCell ref="A29:C29"/>
    <mergeCell ref="B5:B6"/>
    <mergeCell ref="A24:C25"/>
    <mergeCell ref="A26:C26"/>
    <mergeCell ref="A27:C27"/>
    <mergeCell ref="A28:C28"/>
  </mergeCells>
  <printOptions horizontalCentered="1"/>
  <pageMargins left="0.6" right="0.6" top="0.75" bottom="0.5" header="0.5" footer="0.5"/>
  <pageSetup scale="74" fitToHeight="0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B57A-FADB-4479-AB79-A73892149767}">
  <dimension ref="A1:N22"/>
  <sheetViews>
    <sheetView showGridLines="0" workbookViewId="0">
      <selection activeCell="F20" sqref="F20"/>
    </sheetView>
  </sheetViews>
  <sheetFormatPr baseColWidth="10" defaultColWidth="8.83203125" defaultRowHeight="14" x14ac:dyDescent="0.2"/>
  <cols>
    <col min="1" max="1" width="16.33203125" style="75" customWidth="1"/>
    <col min="2" max="2" width="6.6640625" style="75" customWidth="1"/>
    <col min="3" max="3" width="16" style="75" customWidth="1"/>
    <col min="4" max="5" width="6.6640625" style="75" customWidth="1"/>
    <col min="6" max="6" width="14.6640625" style="75" customWidth="1"/>
    <col min="7" max="8" width="12.6640625" style="75" customWidth="1"/>
    <col min="9" max="9" width="15.6640625" style="75" customWidth="1"/>
    <col min="10" max="10" width="6" style="75" customWidth="1"/>
    <col min="11" max="11" width="5.6640625" style="75" bestFit="1" customWidth="1"/>
    <col min="12" max="12" width="15.6640625" style="75" customWidth="1"/>
    <col min="13" max="13" width="5.6640625" style="75" customWidth="1"/>
    <col min="14" max="14" width="5.6640625" style="82" customWidth="1"/>
  </cols>
  <sheetData>
    <row r="1" spans="1:14" ht="25" thickBot="1" x14ac:dyDescent="0.35">
      <c r="A1" s="243" t="s">
        <v>154</v>
      </c>
      <c r="B1" s="244"/>
      <c r="C1" s="244"/>
      <c r="D1" s="244"/>
      <c r="E1" s="244"/>
      <c r="F1" s="244"/>
      <c r="G1" s="244"/>
      <c r="H1" s="244"/>
      <c r="I1" s="244"/>
      <c r="N1" s="75"/>
    </row>
    <row r="2" spans="1:14" ht="19" x14ac:dyDescent="0.25">
      <c r="A2" s="245" t="s">
        <v>175</v>
      </c>
      <c r="B2" s="246"/>
      <c r="C2" s="246"/>
      <c r="D2" s="246"/>
      <c r="E2" s="246"/>
      <c r="F2" s="246"/>
      <c r="G2" s="246"/>
      <c r="H2" s="246"/>
      <c r="I2" s="247"/>
      <c r="N2" s="75"/>
    </row>
    <row r="3" spans="1:14" ht="4.5" customHeight="1" thickBot="1" x14ac:dyDescent="0.3">
      <c r="A3" s="77"/>
      <c r="B3" s="78"/>
      <c r="C3" s="79"/>
      <c r="D3" s="79"/>
      <c r="E3" s="79"/>
      <c r="F3" s="79"/>
      <c r="G3" s="79"/>
      <c r="H3" s="79"/>
      <c r="I3" s="80"/>
      <c r="N3" s="75"/>
    </row>
    <row r="4" spans="1:14" x14ac:dyDescent="0.2">
      <c r="A4" s="81"/>
      <c r="I4" s="82"/>
      <c r="K4" s="83" t="s">
        <v>175</v>
      </c>
      <c r="N4" s="75"/>
    </row>
    <row r="5" spans="1:14" ht="12.75" customHeight="1" x14ac:dyDescent="0.2">
      <c r="A5" s="200" t="s">
        <v>180</v>
      </c>
      <c r="B5" s="201"/>
      <c r="C5" s="201"/>
      <c r="D5" s="201"/>
      <c r="E5" s="201"/>
      <c r="F5" s="201"/>
      <c r="G5" s="201"/>
      <c r="H5" s="201"/>
      <c r="I5" s="201"/>
      <c r="J5" s="76"/>
      <c r="K5" s="118" t="s">
        <v>176</v>
      </c>
      <c r="N5" s="75"/>
    </row>
    <row r="6" spans="1:14" ht="12.75" customHeight="1" x14ac:dyDescent="0.2">
      <c r="A6" s="266"/>
      <c r="B6" s="267"/>
      <c r="C6" s="267"/>
      <c r="D6" s="267"/>
      <c r="E6" s="267"/>
      <c r="F6" s="267"/>
      <c r="G6" s="267"/>
      <c r="H6" s="267"/>
      <c r="I6" s="268"/>
      <c r="J6" s="76"/>
      <c r="K6" s="118" t="s">
        <v>178</v>
      </c>
      <c r="N6" s="75"/>
    </row>
    <row r="7" spans="1:14" ht="15" customHeight="1" x14ac:dyDescent="0.2">
      <c r="A7" s="260"/>
      <c r="B7" s="261"/>
      <c r="C7" s="261"/>
      <c r="D7" s="261"/>
      <c r="E7" s="261"/>
      <c r="F7" s="261"/>
      <c r="G7" s="261"/>
      <c r="H7" s="261"/>
      <c r="I7" s="262"/>
      <c r="K7" s="118" t="s">
        <v>177</v>
      </c>
      <c r="N7" s="75"/>
    </row>
    <row r="8" spans="1:14" ht="15" x14ac:dyDescent="0.2">
      <c r="A8" s="260"/>
      <c r="B8" s="261"/>
      <c r="C8" s="261"/>
      <c r="D8" s="261"/>
      <c r="E8" s="261"/>
      <c r="F8" s="261"/>
      <c r="G8" s="261"/>
      <c r="H8" s="261"/>
      <c r="I8" s="262"/>
      <c r="N8" s="75"/>
    </row>
    <row r="9" spans="1:14" ht="15" x14ac:dyDescent="0.2">
      <c r="A9" s="260"/>
      <c r="B9" s="261"/>
      <c r="C9" s="261"/>
      <c r="D9" s="261"/>
      <c r="E9" s="261"/>
      <c r="F9" s="261"/>
      <c r="G9" s="261"/>
      <c r="H9" s="261"/>
      <c r="I9" s="262"/>
      <c r="N9" s="75"/>
    </row>
    <row r="10" spans="1:14" ht="15" x14ac:dyDescent="0.2">
      <c r="A10" s="263"/>
      <c r="B10" s="264"/>
      <c r="C10" s="264"/>
      <c r="D10" s="264"/>
      <c r="E10" s="264"/>
      <c r="F10" s="264"/>
      <c r="G10" s="264"/>
      <c r="H10" s="264"/>
      <c r="I10" s="265"/>
      <c r="K10" s="118"/>
      <c r="N10" s="75"/>
    </row>
    <row r="11" spans="1:14" x14ac:dyDescent="0.2">
      <c r="A11" s="198"/>
      <c r="B11" s="199"/>
      <c r="C11" s="199"/>
      <c r="D11" s="199"/>
      <c r="K11" s="118"/>
      <c r="N11" s="75"/>
    </row>
    <row r="12" spans="1:14" ht="15" x14ac:dyDescent="0.2">
      <c r="A12" s="200" t="s">
        <v>181</v>
      </c>
      <c r="B12" s="202"/>
      <c r="C12" s="202"/>
      <c r="D12" s="202"/>
      <c r="E12" s="203"/>
      <c r="F12" s="203"/>
      <c r="G12" s="203"/>
      <c r="H12" s="203"/>
      <c r="I12" s="203"/>
      <c r="J12" s="76"/>
      <c r="N12" s="75"/>
    </row>
    <row r="13" spans="1:14" x14ac:dyDescent="0.2">
      <c r="J13" s="76"/>
      <c r="N13" s="75"/>
    </row>
    <row r="14" spans="1:14" x14ac:dyDescent="0.2">
      <c r="J14" s="76"/>
      <c r="N14" s="75"/>
    </row>
    <row r="15" spans="1:14" x14ac:dyDescent="0.2">
      <c r="J15" s="76"/>
      <c r="N15" s="75"/>
    </row>
    <row r="16" spans="1:14" x14ac:dyDescent="0.2">
      <c r="J16" s="76"/>
      <c r="N16" s="75"/>
    </row>
    <row r="17" spans="10:14" x14ac:dyDescent="0.2">
      <c r="J17" s="76"/>
      <c r="N17" s="75"/>
    </row>
    <row r="18" spans="10:14" x14ac:dyDescent="0.2">
      <c r="J18" s="76"/>
      <c r="N18" s="75"/>
    </row>
    <row r="19" spans="10:14" x14ac:dyDescent="0.2">
      <c r="J19" s="76"/>
      <c r="N19" s="75"/>
    </row>
    <row r="20" spans="10:14" x14ac:dyDescent="0.2">
      <c r="J20" s="76"/>
      <c r="N20" s="75"/>
    </row>
    <row r="21" spans="10:14" x14ac:dyDescent="0.2">
      <c r="J21" s="76"/>
      <c r="N21" s="75"/>
    </row>
    <row r="22" spans="10:14" x14ac:dyDescent="0.2">
      <c r="J22" s="76"/>
      <c r="N22" s="75"/>
    </row>
  </sheetData>
  <mergeCells count="7">
    <mergeCell ref="A9:I9"/>
    <mergeCell ref="A10:I10"/>
    <mergeCell ref="A1:I1"/>
    <mergeCell ref="A2:I2"/>
    <mergeCell ref="A6:I6"/>
    <mergeCell ref="A7:I7"/>
    <mergeCell ref="A8:I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5D2FF76DC8F49BF0C4AED05146D0D" ma:contentTypeVersion="16" ma:contentTypeDescription="Create a new document." ma:contentTypeScope="" ma:versionID="7aed7d53dd2b8a8178c2e35416118ee7">
  <xsd:schema xmlns:xsd="http://www.w3.org/2001/XMLSchema" xmlns:xs="http://www.w3.org/2001/XMLSchema" xmlns:p="http://schemas.microsoft.com/office/2006/metadata/properties" xmlns:ns3="a195ac30-b124-4d18-8672-ffc6f2feeeac" xmlns:ns4="88332890-94f1-4ae4-9c98-29dc4ff66f42" targetNamespace="http://schemas.microsoft.com/office/2006/metadata/properties" ma:root="true" ma:fieldsID="f8aa75b440ea50a111d6461d7812876a" ns3:_="" ns4:_="">
    <xsd:import namespace="a195ac30-b124-4d18-8672-ffc6f2feeeac"/>
    <xsd:import namespace="88332890-94f1-4ae4-9c98-29dc4ff66f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5ac30-b124-4d18-8672-ffc6f2feee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32890-94f1-4ae4-9c98-29dc4ff66f4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178F5-8A17-44D4-B650-6E33DBAB80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67CC21-A30A-47E5-B3B0-25E8AD472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5ac30-b124-4d18-8672-ffc6f2feeeac"/>
    <ds:schemaRef ds:uri="88332890-94f1-4ae4-9c98-29dc4ff66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3DACD9-2A85-4E35-B70F-0DBBF8165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Budget Summary</vt:lpstr>
      <vt:lpstr>Income Statement</vt:lpstr>
      <vt:lpstr>Sal, Wages, Benefits Detail</vt:lpstr>
      <vt:lpstr>Staffing Roster</vt:lpstr>
      <vt:lpstr>Rate Development</vt:lpstr>
      <vt:lpstr>'Budget Summary'!Print_Area</vt:lpstr>
      <vt:lpstr>'Income Statement'!Print_Area</vt:lpstr>
      <vt:lpstr>'Sal, Wages, Benefits Detail'!Print_Area</vt:lpstr>
      <vt:lpstr>'Staffing Roster'!Print_Area</vt:lpstr>
      <vt:lpstr>'Income Statement'!Print_Titles</vt:lpstr>
      <vt:lpstr>'Staffing Roster'!Print_Titles</vt:lpstr>
    </vt:vector>
  </TitlesOfParts>
  <Company>UCR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 Sheets</dc:creator>
  <cp:lastModifiedBy>Kristina Hartley</cp:lastModifiedBy>
  <cp:lastPrinted>2025-06-17T22:10:43Z</cp:lastPrinted>
  <dcterms:created xsi:type="dcterms:W3CDTF">2003-07-11T16:54:46Z</dcterms:created>
  <dcterms:modified xsi:type="dcterms:W3CDTF">2025-06-25T18:22:15Z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0x010100B635D2FF76DC8F49BF0C4AED05146D0D</vt:lpwstr>
  </property>
</Properties>
</file>